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0" activeTab="2"/>
  </bookViews>
  <sheets>
    <sheet name="Лицевой счет дома 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<sst xmlns="http://schemas.openxmlformats.org/spreadsheetml/2006/main" count="124" uniqueCount="58">
  <si>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</si>
  <si>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</si>
  <si>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</si>
  <si>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</si>
  <si>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</si>
  <si>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</si>
  <si>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</si>
  <si>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</si>
  <si>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</si>
  <si>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</si>
  <si>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</si>
  <si>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</si>
  <si>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</si>
  <si>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 xml:space="preserve">Л.Чайкиной </t>
  </si>
  <si>
    <t>64/3</t>
  </si>
  <si>
    <t>01.06.2017 г.</t>
  </si>
  <si>
    <t>Июль 2017 г</t>
  </si>
  <si>
    <t>Вид работ</t>
  </si>
  <si>
    <t>Место проведения работ</t>
  </si>
  <si>
    <t>Сумма</t>
  </si>
  <si>
    <t>ремонт мягкой кровли</t>
  </si>
  <si>
    <t>Л.Чайкиной 64-3</t>
  </si>
  <si>
    <t>Кв 66</t>
  </si>
  <si>
    <t>Сентябрь 2017 г</t>
  </si>
  <si>
    <t>ремонт вентиляционного канала (увеличение длины фановой трубы)</t>
  </si>
  <si>
    <t>кв. 24</t>
  </si>
  <si>
    <t>Ноябрь 2017 г</t>
  </si>
  <si>
    <t>смена трубопровода ф 110,50 мм</t>
  </si>
  <si>
    <t>Л.Чайкиной, 64/3</t>
  </si>
  <si>
    <t>кв. 7,11,15,19 ЦК</t>
  </si>
  <si>
    <t>Декабрь 2017 г</t>
  </si>
  <si>
    <t>смена трубопровода ф 110,50 мм (прошу снять работу по статье т/р в ноябре 2017 г. изменения в объемах)</t>
  </si>
  <si>
    <t>смена трубопровода ф 110,50 мм (прошу добавить работу в статью т/р изменения в объемах)</t>
  </si>
  <si>
    <t>Май 2017</t>
  </si>
  <si>
    <t>благоустройство придомовой территории (окраска деревьев и бордюров часть работ выполнена силами жителей)</t>
  </si>
  <si>
    <t>Июнь 2017 г</t>
  </si>
  <si>
    <t>периодический осмотр вентканалов и дымоходов</t>
  </si>
  <si>
    <t>кв.1,1а,1в,5-7,9-11,19,20,22-25,27,28,31,32,34-36,38,41-43,48,51,52,58-63,65</t>
  </si>
  <si>
    <t>Август 2017 г</t>
  </si>
  <si>
    <t>гидравлические испытания внутридомовой системы ЦО</t>
  </si>
  <si>
    <t>т/о  общедомового  прибора  учета                 э/ энергии</t>
  </si>
  <si>
    <t>т/о  общедомового  прибора  учета                 тепловой  энергии</t>
  </si>
  <si>
    <t>Дезинсекция</t>
  </si>
  <si>
    <t>подвал</t>
  </si>
  <si>
    <t>Октябрь 2017 г</t>
  </si>
  <si>
    <t>техническое обслуживание УУТЭ</t>
  </si>
  <si>
    <t>очистка воронок водосточных труб и свесов желоба от мусора</t>
  </si>
  <si>
    <t>заделка трещины на стене в подвальном помещении</t>
  </si>
  <si>
    <t>1-й подъезд</t>
  </si>
  <si>
    <t>удлинение фановой трубы</t>
  </si>
  <si>
    <t>ликвидация воздушных пробок в стояках (устранение непрогрева системы ЦО)</t>
  </si>
  <si>
    <t>кв. 54,5862,66,70</t>
  </si>
  <si>
    <t>осмотр вентиляционных и дымовых каналов</t>
  </si>
  <si>
    <t>кв. 56,39,12,66,57</t>
  </si>
  <si>
    <t>установка и окраска деревянного поручня при входе</t>
  </si>
  <si>
    <t>4-й подъезд</t>
  </si>
  <si>
    <t>ремонт электроосвещения (смена ламп) в подъезде жилого дома</t>
  </si>
  <si>
    <t>1-й подъезд, 3-й этаж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</si>
</sst>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4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0" fillId="0" borderId="0" xfId="0" applyAlignment="1">
      <alignment wrapText="1"/>
    </xf>
    <xf numFmtId="166" fontId="3" fillId="0" borderId="1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justify" wrapText="1"/>
    </xf>
    <xf numFmtId="164" fontId="2" fillId="0" borderId="0" xfId="0" applyFont="1" applyFill="1" applyAlignment="1">
      <alignment wrapText="1"/>
    </xf>
    <xf numFmtId="164" fontId="0" fillId="0" borderId="0" xfId="0" applyAlignment="1">
      <alignment horizontal="center" wrapText="1"/>
    </xf>
    <xf numFmtId="166" fontId="3" fillId="0" borderId="1" xfId="0" applyNumberFormat="1" applyFont="1" applyFill="1" applyBorder="1" applyAlignment="1">
      <alignment horizontal="center" wrapText="1"/>
    </xf>
    <xf numFmtId="166" fontId="0" fillId="0" borderId="0" xfId="0" applyNumberFormat="1" applyAlignment="1">
      <alignment wrapText="1"/>
    </xf>
    <xf numFmtId="164" fontId="1" fillId="0" borderId="1" xfId="0" applyNumberFormat="1" applyFont="1" applyFill="1" applyBorder="1" applyAlignment="1">
      <alignment horizontal="center" wrapText="1"/>
    </xf>
    <xf numFmtId="164" fontId="2" fillId="0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3345">
          <cell r="E3345">
            <v>0</v>
          </cell>
          <cell r="F3345">
            <v>0</v>
          </cell>
          <cell r="G3345">
            <v>103806.65999999999</v>
          </cell>
          <cell r="H3345">
            <v>89972.83</v>
          </cell>
          <cell r="I3345">
            <v>46748.94</v>
          </cell>
          <cell r="J3345">
            <v>43223.89</v>
          </cell>
          <cell r="K3345">
            <v>13833.829999999987</v>
          </cell>
        </row>
        <row r="3346">
          <cell r="E3346">
            <v>0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  <cell r="J3346">
            <v>0</v>
          </cell>
          <cell r="K3346">
            <v>0</v>
          </cell>
        </row>
        <row r="3347">
          <cell r="E3347">
            <v>0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  <cell r="J3347">
            <v>0</v>
          </cell>
          <cell r="K3347">
            <v>0</v>
          </cell>
        </row>
        <row r="3348">
          <cell r="E3348">
            <v>0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  <cell r="J3348">
            <v>0</v>
          </cell>
          <cell r="K3348">
            <v>0</v>
          </cell>
        </row>
        <row r="3349">
          <cell r="E3349">
            <v>0</v>
          </cell>
          <cell r="F3349">
            <v>0</v>
          </cell>
          <cell r="G3349">
            <v>0</v>
          </cell>
          <cell r="H3349">
            <v>0</v>
          </cell>
          <cell r="I3349">
            <v>0</v>
          </cell>
          <cell r="J3349">
            <v>0</v>
          </cell>
          <cell r="K3349">
            <v>0</v>
          </cell>
        </row>
        <row r="3350">
          <cell r="E3350">
            <v>0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  <cell r="J3350">
            <v>0</v>
          </cell>
          <cell r="K3350">
            <v>0</v>
          </cell>
        </row>
        <row r="3352">
          <cell r="E3352">
            <v>0</v>
          </cell>
          <cell r="F3352">
            <v>0</v>
          </cell>
          <cell r="G3352">
            <v>36969.72</v>
          </cell>
          <cell r="H3352">
            <v>32024.809999999998</v>
          </cell>
          <cell r="I3352">
            <v>61645.44000000001</v>
          </cell>
          <cell r="J3352">
            <v>-29620.630000000012</v>
          </cell>
          <cell r="K3352">
            <v>4944.9100000000035</v>
          </cell>
        </row>
        <row r="3353">
          <cell r="E3353">
            <v>0</v>
          </cell>
          <cell r="F3353">
            <v>0</v>
          </cell>
          <cell r="G3353">
            <v>40976.299999999996</v>
          </cell>
          <cell r="H3353">
            <v>35495.47</v>
          </cell>
          <cell r="I3353">
            <v>40976.299999999996</v>
          </cell>
          <cell r="J3353">
            <v>-5480.8299999999945</v>
          </cell>
          <cell r="K3353">
            <v>5480.8299999999945</v>
          </cell>
        </row>
        <row r="3354">
          <cell r="E3354">
            <v>0</v>
          </cell>
          <cell r="F3354">
            <v>0</v>
          </cell>
          <cell r="G3354">
            <v>13658.769999999999</v>
          </cell>
          <cell r="H3354">
            <v>11831.82</v>
          </cell>
          <cell r="I3354">
            <v>13120</v>
          </cell>
          <cell r="J3354">
            <v>-1288.1800000000003</v>
          </cell>
          <cell r="K3354">
            <v>1826.949999999999</v>
          </cell>
        </row>
        <row r="3355">
          <cell r="E3355">
            <v>0</v>
          </cell>
          <cell r="F3355">
            <v>0</v>
          </cell>
          <cell r="G3355">
            <v>10244.049999999997</v>
          </cell>
          <cell r="H3355">
            <v>8873.86</v>
          </cell>
          <cell r="I3355">
            <v>5969.504</v>
          </cell>
          <cell r="J3355">
            <v>2904.3560000000007</v>
          </cell>
          <cell r="K3355">
            <v>1370.1899999999969</v>
          </cell>
        </row>
        <row r="3356">
          <cell r="E3356">
            <v>0</v>
          </cell>
          <cell r="F3356">
            <v>0</v>
          </cell>
          <cell r="G3356">
            <v>2322.0099999999998</v>
          </cell>
          <cell r="H3356">
            <v>2011.41</v>
          </cell>
          <cell r="I3356">
            <v>3297.6</v>
          </cell>
          <cell r="J3356">
            <v>-1286.1899999999998</v>
          </cell>
          <cell r="K3356">
            <v>310.5999999999997</v>
          </cell>
        </row>
        <row r="3357">
          <cell r="E3357">
            <v>0</v>
          </cell>
          <cell r="F3357">
            <v>0</v>
          </cell>
          <cell r="G3357">
            <v>68.28999999999999</v>
          </cell>
          <cell r="H3357">
            <v>59.160000000000004</v>
          </cell>
          <cell r="I3357">
            <v>0</v>
          </cell>
          <cell r="J3357">
            <v>59.160000000000004</v>
          </cell>
          <cell r="K3357">
            <v>9.129999999999988</v>
          </cell>
        </row>
        <row r="3358">
          <cell r="E3358">
            <v>0</v>
          </cell>
          <cell r="F3358">
            <v>0</v>
          </cell>
          <cell r="G3358">
            <v>21626.449999999997</v>
          </cell>
          <cell r="H3358">
            <v>18733.72</v>
          </cell>
          <cell r="I3358">
            <v>21626.449999999997</v>
          </cell>
          <cell r="J3358">
            <v>-2892.729999999996</v>
          </cell>
          <cell r="K3358">
            <v>2892.729999999996</v>
          </cell>
        </row>
        <row r="3359">
          <cell r="E3359">
            <v>0</v>
          </cell>
          <cell r="F3359">
            <v>0</v>
          </cell>
          <cell r="G3359">
            <v>7967.659999999999</v>
          </cell>
          <cell r="H3359">
            <v>6901.909999999999</v>
          </cell>
          <cell r="I3359">
            <v>13532.48382</v>
          </cell>
          <cell r="J3359">
            <v>-6630.5738200000005</v>
          </cell>
          <cell r="K3359">
            <v>1065.75</v>
          </cell>
        </row>
        <row r="3360">
          <cell r="E3360">
            <v>0</v>
          </cell>
          <cell r="F3360">
            <v>0</v>
          </cell>
          <cell r="G3360">
            <v>2071.7799999999997</v>
          </cell>
          <cell r="H3360">
            <v>1794.5</v>
          </cell>
          <cell r="I3360">
            <v>0</v>
          </cell>
          <cell r="J3360">
            <v>1794.5</v>
          </cell>
          <cell r="K3360">
            <v>277.27999999999975</v>
          </cell>
        </row>
        <row r="3362">
          <cell r="E3362">
            <v>0</v>
          </cell>
          <cell r="F3362">
            <v>0</v>
          </cell>
          <cell r="G3362">
            <v>45529.2</v>
          </cell>
          <cell r="H3362">
            <v>39461.729999999996</v>
          </cell>
          <cell r="I3362">
            <v>45529.2</v>
          </cell>
          <cell r="J3362">
            <v>-6067.470000000001</v>
          </cell>
          <cell r="K3362">
            <v>6067.470000000001</v>
          </cell>
        </row>
        <row r="3363">
          <cell r="E3363">
            <v>0</v>
          </cell>
          <cell r="F3363">
            <v>0</v>
          </cell>
          <cell r="G3363">
            <v>1639.9300000000003</v>
          </cell>
          <cell r="H3363">
            <v>1420.3899999999999</v>
          </cell>
          <cell r="I3363">
            <v>1639.9300000000003</v>
          </cell>
          <cell r="J3363">
            <v>-219.54000000000042</v>
          </cell>
          <cell r="K3363">
            <v>219.54000000000042</v>
          </cell>
        </row>
        <row r="3364">
          <cell r="E3364">
            <v>0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  <cell r="J3364">
            <v>0</v>
          </cell>
          <cell r="K3364">
            <v>0</v>
          </cell>
        </row>
        <row r="3365">
          <cell r="E3365">
            <v>0</v>
          </cell>
          <cell r="F3365">
            <v>0</v>
          </cell>
          <cell r="G3365">
            <v>8650.38</v>
          </cell>
          <cell r="H3365">
            <v>7497.62</v>
          </cell>
          <cell r="I3365">
            <v>8650.38</v>
          </cell>
          <cell r="J3365">
            <v>-1152.7599999999993</v>
          </cell>
          <cell r="K3365">
            <v>1152.7599999999993</v>
          </cell>
        </row>
        <row r="3366">
          <cell r="E3366">
            <v>0</v>
          </cell>
          <cell r="F3366">
            <v>0</v>
          </cell>
          <cell r="G3366">
            <v>44391.649999999994</v>
          </cell>
          <cell r="H3366">
            <v>38475.78</v>
          </cell>
          <cell r="I3366">
            <v>44391.649999999994</v>
          </cell>
          <cell r="J3366">
            <v>-5915.869999999995</v>
          </cell>
          <cell r="K3366">
            <v>5915.869999999995</v>
          </cell>
        </row>
        <row r="3367">
          <cell r="E3367">
            <v>0</v>
          </cell>
          <cell r="F3367">
            <v>0</v>
          </cell>
          <cell r="G3367">
            <v>46667.40000000001</v>
          </cell>
          <cell r="H3367">
            <v>40448.259999999995</v>
          </cell>
          <cell r="I3367">
            <v>46667.40000000001</v>
          </cell>
          <cell r="J3367">
            <v>-6219.140000000014</v>
          </cell>
          <cell r="K3367">
            <v>6219.140000000014</v>
          </cell>
        </row>
        <row r="3368">
          <cell r="E3368">
            <v>0</v>
          </cell>
          <cell r="F3368">
            <v>0</v>
          </cell>
          <cell r="G3368">
            <v>50992.619999999995</v>
          </cell>
          <cell r="H3368">
            <v>44197.06</v>
          </cell>
          <cell r="I3368">
            <v>50992.619999999995</v>
          </cell>
          <cell r="J3368">
            <v>-6795.559999999998</v>
          </cell>
          <cell r="K3368">
            <v>6795.559999999998</v>
          </cell>
        </row>
        <row r="3369">
          <cell r="E3369">
            <v>0</v>
          </cell>
          <cell r="F3369">
            <v>0</v>
          </cell>
          <cell r="G3369">
            <v>21723.06</v>
          </cell>
          <cell r="H3369">
            <v>18813.899999999998</v>
          </cell>
          <cell r="I3369">
            <v>21723.06</v>
          </cell>
          <cell r="J3369">
            <v>-2909.1600000000035</v>
          </cell>
          <cell r="K3369">
            <v>2909.1600000000035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95" zoomScaleNormal="95" workbookViewId="0" topLeftCell="A1">
      <selection activeCell="F43" sqref="F43"/>
    </sheetView>
  </sheetViews>
  <sheetFormatPr defaultColWidth="12.57421875" defaultRowHeight="12.75"/>
  <cols>
    <col min="1" max="1" width="8.140625" style="0" customWidth="1"/>
    <col min="2" max="2" width="24.421875" style="0" customWidth="1"/>
    <col min="3" max="3" width="6.421875" style="0" customWidth="1"/>
    <col min="4" max="4" width="20.140625" style="0" customWidth="1"/>
    <col min="5" max="5" width="23.140625" style="0" customWidth="1"/>
    <col min="6" max="6" width="19.00390625" style="0" customWidth="1"/>
    <col min="7" max="7" width="18.140625" style="0" customWidth="1"/>
    <col min="8" max="8" width="20.421875" style="0" customWidth="1"/>
    <col min="9" max="9" width="18.7109375" style="0" customWidth="1"/>
    <col min="10" max="10" width="20.140625" style="0" customWidth="1"/>
    <col min="11" max="11" width="22.00390625" style="0" customWidth="1"/>
    <col min="12" max="255" width="11.57421875" style="0" customWidth="1"/>
    <col min="256" max="16384" width="11.574218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>
      <c r="A3" s="3" t="s">
        <v>1</v>
      </c>
      <c r="B3" s="4" t="s">
        <v>2</v>
      </c>
      <c r="C3" s="4"/>
      <c r="D3" s="5" t="s">
        <v>3</v>
      </c>
      <c r="E3" s="5" t="s">
        <v>4</v>
      </c>
      <c r="F3" s="4" t="s">
        <v>5</v>
      </c>
      <c r="G3" s="4" t="s">
        <v>6</v>
      </c>
      <c r="H3" s="4" t="s">
        <v>7</v>
      </c>
      <c r="I3" s="5" t="s">
        <v>8</v>
      </c>
      <c r="J3" s="5" t="s">
        <v>9</v>
      </c>
      <c r="K3" s="5" t="s">
        <v>10</v>
      </c>
    </row>
    <row r="4" spans="1:11" ht="28.5" customHeight="1">
      <c r="A4" s="3"/>
      <c r="B4" s="4" t="s">
        <v>11</v>
      </c>
      <c r="C4" s="4" t="s">
        <v>12</v>
      </c>
      <c r="D4" s="5"/>
      <c r="E4" s="5"/>
      <c r="F4" s="4"/>
      <c r="G4" s="4"/>
      <c r="H4" s="4"/>
      <c r="I4" s="4"/>
      <c r="J4" s="4"/>
      <c r="K4" s="5"/>
    </row>
    <row r="5" spans="1:11" ht="12.75" hidden="1">
      <c r="A5" s="2">
        <v>1</v>
      </c>
      <c r="B5" s="2"/>
      <c r="C5" s="2"/>
      <c r="D5" s="3">
        <f>'[1]Лицевые счета домов свод'!E3345</f>
        <v>0</v>
      </c>
      <c r="E5" s="3">
        <f>'[1]Лицевые счета домов свод'!F3345</f>
        <v>0</v>
      </c>
      <c r="F5" s="3">
        <f>'[1]Лицевые счета домов свод'!G3345</f>
        <v>103806.65999999999</v>
      </c>
      <c r="G5" s="3">
        <f>'[1]Лицевые счета домов свод'!H3345</f>
        <v>89972.83</v>
      </c>
      <c r="H5" s="3">
        <f>'[1]Лицевые счета домов свод'!I3345</f>
        <v>46748.94</v>
      </c>
      <c r="I5" s="3">
        <f>'[1]Лицевые счета домов свод'!J3345</f>
        <v>43223.89</v>
      </c>
      <c r="J5" s="3">
        <f>'[1]Лицевые счета домов свод'!K3345</f>
        <v>13833.829999999987</v>
      </c>
      <c r="K5" s="2"/>
    </row>
    <row r="6" spans="1:11" ht="12.75" hidden="1">
      <c r="A6" s="2"/>
      <c r="B6" s="2"/>
      <c r="C6" s="2"/>
      <c r="D6" s="3">
        <f>'[1]Лицевые счета домов свод'!E3346</f>
        <v>0</v>
      </c>
      <c r="E6" s="3">
        <f>'[1]Лицевые счета домов свод'!F3346</f>
        <v>0</v>
      </c>
      <c r="F6" s="3">
        <f>'[1]Лицевые счета домов свод'!G3346</f>
        <v>0</v>
      </c>
      <c r="G6" s="3">
        <f>'[1]Лицевые счета домов свод'!H3346</f>
        <v>0</v>
      </c>
      <c r="H6" s="3">
        <f>'[1]Лицевые счета домов свод'!I3346</f>
        <v>0</v>
      </c>
      <c r="I6" s="3">
        <f>'[1]Лицевые счета домов свод'!J3346</f>
        <v>0</v>
      </c>
      <c r="J6" s="3">
        <f>'[1]Лицевые счета домов свод'!K3346</f>
        <v>0</v>
      </c>
      <c r="K6" s="2"/>
    </row>
    <row r="7" spans="1:11" ht="12.75" hidden="1">
      <c r="A7" s="2"/>
      <c r="B7" s="2"/>
      <c r="C7" s="2"/>
      <c r="D7" s="3">
        <f>'[1]Лицевые счета домов свод'!E3347</f>
        <v>0</v>
      </c>
      <c r="E7" s="3">
        <f>'[1]Лицевые счета домов свод'!F3347</f>
        <v>0</v>
      </c>
      <c r="F7" s="3">
        <f>'[1]Лицевые счета домов свод'!G3347</f>
        <v>0</v>
      </c>
      <c r="G7" s="3">
        <f>'[1]Лицевые счета домов свод'!H3347</f>
        <v>0</v>
      </c>
      <c r="H7" s="3">
        <f>'[1]Лицевые счета домов свод'!I3347</f>
        <v>0</v>
      </c>
      <c r="I7" s="3">
        <f>'[1]Лицевые счета домов свод'!J3347</f>
        <v>0</v>
      </c>
      <c r="J7" s="3">
        <f>'[1]Лицевые счета домов свод'!K3347</f>
        <v>0</v>
      </c>
      <c r="K7" s="2"/>
    </row>
    <row r="8" spans="1:11" ht="12.75" hidden="1">
      <c r="A8" s="2"/>
      <c r="B8" s="2"/>
      <c r="C8" s="2"/>
      <c r="D8" s="3">
        <f>'[1]Лицевые счета домов свод'!E3348</f>
        <v>0</v>
      </c>
      <c r="E8" s="3">
        <f>'[1]Лицевые счета домов свод'!F3348</f>
        <v>0</v>
      </c>
      <c r="F8" s="3">
        <f>'[1]Лицевые счета домов свод'!G3348</f>
        <v>0</v>
      </c>
      <c r="G8" s="3">
        <f>'[1]Лицевые счета домов свод'!H3348</f>
        <v>0</v>
      </c>
      <c r="H8" s="3">
        <f>'[1]Лицевые счета домов свод'!I3348</f>
        <v>0</v>
      </c>
      <c r="I8" s="3">
        <f>'[1]Лицевые счета домов свод'!J3348</f>
        <v>0</v>
      </c>
      <c r="J8" s="3">
        <f>'[1]Лицевые счета домов свод'!K3348</f>
        <v>0</v>
      </c>
      <c r="K8" s="2"/>
    </row>
    <row r="9" spans="1:11" ht="12.75" hidden="1">
      <c r="A9" s="2"/>
      <c r="B9" s="2"/>
      <c r="C9" s="2"/>
      <c r="D9" s="3">
        <f>'[1]Лицевые счета домов свод'!E3349</f>
        <v>0</v>
      </c>
      <c r="E9" s="3">
        <f>'[1]Лицевые счета домов свод'!F3349</f>
        <v>0</v>
      </c>
      <c r="F9" s="3">
        <f>'[1]Лицевые счета домов свод'!G3349</f>
        <v>0</v>
      </c>
      <c r="G9" s="3">
        <f>'[1]Лицевые счета домов свод'!H3349</f>
        <v>0</v>
      </c>
      <c r="H9" s="3">
        <f>'[1]Лицевые счета домов свод'!I3349</f>
        <v>0</v>
      </c>
      <c r="I9" s="3">
        <f>'[1]Лицевые счета домов свод'!J3349</f>
        <v>0</v>
      </c>
      <c r="J9" s="3">
        <f>'[1]Лицевые счета домов свод'!K3349</f>
        <v>0</v>
      </c>
      <c r="K9" s="2"/>
    </row>
    <row r="10" spans="1:11" ht="12.75" hidden="1">
      <c r="A10" s="2"/>
      <c r="B10" s="2"/>
      <c r="C10" s="2"/>
      <c r="D10" s="3">
        <f>'[1]Лицевые счета домов свод'!E3350</f>
        <v>0</v>
      </c>
      <c r="E10" s="3">
        <f>'[1]Лицевые счета домов свод'!F3350</f>
        <v>0</v>
      </c>
      <c r="F10" s="3">
        <f>'[1]Лицевые счета домов свод'!G3350</f>
        <v>0</v>
      </c>
      <c r="G10" s="3">
        <f>'[1]Лицевые счета домов свод'!H3350</f>
        <v>0</v>
      </c>
      <c r="H10" s="3">
        <f>'[1]Лицевые счета домов свод'!I3350</f>
        <v>0</v>
      </c>
      <c r="I10" s="3">
        <f>'[1]Лицевые счета домов свод'!J3350</f>
        <v>0</v>
      </c>
      <c r="J10" s="3">
        <f>'[1]Лицевые счета домов свод'!K3350</f>
        <v>0</v>
      </c>
      <c r="K10" s="2"/>
    </row>
    <row r="11" spans="1:11" ht="12.75" hidden="1">
      <c r="A11" s="2"/>
      <c r="B11" s="2"/>
      <c r="C11" s="2"/>
      <c r="D11" s="3">
        <f>SUM(D5:D10)</f>
        <v>0</v>
      </c>
      <c r="E11" s="3">
        <f>SUM(E5:E10)</f>
        <v>0</v>
      </c>
      <c r="F11" s="3">
        <f>SUM(F5:F10)</f>
        <v>103806.65999999999</v>
      </c>
      <c r="G11" s="3">
        <f>SUM(G5:G10)</f>
        <v>89972.83</v>
      </c>
      <c r="H11" s="3">
        <f>SUM(H5:H10)</f>
        <v>46748.94</v>
      </c>
      <c r="I11" s="3">
        <f>SUM(I5:I10)</f>
        <v>43223.89</v>
      </c>
      <c r="J11" s="3">
        <f>SUM(J5:J10)</f>
        <v>13833.829999999987</v>
      </c>
      <c r="K11" s="2"/>
    </row>
    <row r="12" spans="1:11" ht="12.75" hidden="1">
      <c r="A12" s="2"/>
      <c r="B12" s="2"/>
      <c r="C12" s="2"/>
      <c r="D12" s="3">
        <f>'[1]Лицевые счета домов свод'!E3352</f>
        <v>0</v>
      </c>
      <c r="E12" s="3">
        <f>'[1]Лицевые счета домов свод'!F3352</f>
        <v>0</v>
      </c>
      <c r="F12" s="3">
        <f>'[1]Лицевые счета домов свод'!G3352</f>
        <v>36969.72</v>
      </c>
      <c r="G12" s="3">
        <f>'[1]Лицевые счета домов свод'!H3352</f>
        <v>32024.809999999998</v>
      </c>
      <c r="H12" s="3">
        <f>'[1]Лицевые счета домов свод'!I3352</f>
        <v>61645.44000000001</v>
      </c>
      <c r="I12" s="3">
        <f>'[1]Лицевые счета домов свод'!J3352</f>
        <v>-29620.630000000012</v>
      </c>
      <c r="J12" s="3">
        <f>'[1]Лицевые счета домов свод'!K3352</f>
        <v>4944.9100000000035</v>
      </c>
      <c r="K12" s="2"/>
    </row>
    <row r="13" spans="1:11" ht="12.75" hidden="1">
      <c r="A13" s="2"/>
      <c r="B13" s="2"/>
      <c r="C13" s="2"/>
      <c r="D13" s="3">
        <f>'[1]Лицевые счета домов свод'!E3353</f>
        <v>0</v>
      </c>
      <c r="E13" s="3">
        <f>'[1]Лицевые счета домов свод'!F3353</f>
        <v>0</v>
      </c>
      <c r="F13" s="3">
        <f>'[1]Лицевые счета домов свод'!G3353</f>
        <v>40976.299999999996</v>
      </c>
      <c r="G13" s="3">
        <f>'[1]Лицевые счета домов свод'!H3353</f>
        <v>35495.47</v>
      </c>
      <c r="H13" s="3">
        <f>'[1]Лицевые счета домов свод'!I3353</f>
        <v>40976.299999999996</v>
      </c>
      <c r="I13" s="3">
        <f>'[1]Лицевые счета домов свод'!J3353</f>
        <v>-5480.8299999999945</v>
      </c>
      <c r="J13" s="3">
        <f>'[1]Лицевые счета домов свод'!K3353</f>
        <v>5480.8299999999945</v>
      </c>
      <c r="K13" s="2"/>
    </row>
    <row r="14" spans="1:11" ht="12.75" hidden="1">
      <c r="A14" s="2"/>
      <c r="B14" s="2"/>
      <c r="C14" s="2"/>
      <c r="D14" s="3">
        <f>'[1]Лицевые счета домов свод'!E3354</f>
        <v>0</v>
      </c>
      <c r="E14" s="3">
        <f>'[1]Лицевые счета домов свод'!F3354</f>
        <v>0</v>
      </c>
      <c r="F14" s="3">
        <f>'[1]Лицевые счета домов свод'!G3354</f>
        <v>13658.769999999999</v>
      </c>
      <c r="G14" s="3">
        <f>'[1]Лицевые счета домов свод'!H3354</f>
        <v>11831.82</v>
      </c>
      <c r="H14" s="3">
        <f>'[1]Лицевые счета домов свод'!I3354</f>
        <v>13120</v>
      </c>
      <c r="I14" s="3">
        <f>'[1]Лицевые счета домов свод'!J3354</f>
        <v>-1288.1800000000003</v>
      </c>
      <c r="J14" s="3">
        <f>'[1]Лицевые счета домов свод'!K3354</f>
        <v>1826.949999999999</v>
      </c>
      <c r="K14" s="2"/>
    </row>
    <row r="15" spans="1:11" ht="12.75" hidden="1">
      <c r="A15" s="2"/>
      <c r="B15" s="2"/>
      <c r="C15" s="2"/>
      <c r="D15" s="3">
        <f>'[1]Лицевые счета домов свод'!E3355</f>
        <v>0</v>
      </c>
      <c r="E15" s="3">
        <f>'[1]Лицевые счета домов свод'!F3355</f>
        <v>0</v>
      </c>
      <c r="F15" s="3">
        <f>'[1]Лицевые счета домов свод'!G3355</f>
        <v>10244.049999999997</v>
      </c>
      <c r="G15" s="3">
        <f>'[1]Лицевые счета домов свод'!H3355</f>
        <v>8873.86</v>
      </c>
      <c r="H15" s="3">
        <f>'[1]Лицевые счета домов свод'!I3355</f>
        <v>5969.504</v>
      </c>
      <c r="I15" s="3">
        <f>'[1]Лицевые счета домов свод'!J3355</f>
        <v>2904.3560000000007</v>
      </c>
      <c r="J15" s="3">
        <f>'[1]Лицевые счета домов свод'!K3355</f>
        <v>1370.1899999999969</v>
      </c>
      <c r="K15" s="2"/>
    </row>
    <row r="16" spans="1:11" ht="12.75" hidden="1">
      <c r="A16" s="2"/>
      <c r="B16" s="2"/>
      <c r="C16" s="2"/>
      <c r="D16" s="3">
        <f>'[1]Лицевые счета домов свод'!E3356</f>
        <v>0</v>
      </c>
      <c r="E16" s="3">
        <f>'[1]Лицевые счета домов свод'!F3356</f>
        <v>0</v>
      </c>
      <c r="F16" s="3">
        <f>'[1]Лицевые счета домов свод'!G3356</f>
        <v>2322.0099999999998</v>
      </c>
      <c r="G16" s="3">
        <f>'[1]Лицевые счета домов свод'!H3356</f>
        <v>2011.41</v>
      </c>
      <c r="H16" s="3">
        <f>'[1]Лицевые счета домов свод'!I3356</f>
        <v>3297.6</v>
      </c>
      <c r="I16" s="3">
        <f>'[1]Лицевые счета домов свод'!J3356</f>
        <v>-1286.1899999999998</v>
      </c>
      <c r="J16" s="3">
        <f>'[1]Лицевые счета домов свод'!K3356</f>
        <v>310.5999999999997</v>
      </c>
      <c r="K16" s="2"/>
    </row>
    <row r="17" spans="1:11" ht="12.75" hidden="1">
      <c r="A17" s="2"/>
      <c r="B17" s="2"/>
      <c r="C17" s="2"/>
      <c r="D17" s="3">
        <f>'[1]Лицевые счета домов свод'!E3357</f>
        <v>0</v>
      </c>
      <c r="E17" s="3">
        <f>'[1]Лицевые счета домов свод'!F3357</f>
        <v>0</v>
      </c>
      <c r="F17" s="3">
        <f>'[1]Лицевые счета домов свод'!G3357</f>
        <v>68.28999999999999</v>
      </c>
      <c r="G17" s="3">
        <f>'[1]Лицевые счета домов свод'!H3357</f>
        <v>59.160000000000004</v>
      </c>
      <c r="H17" s="3">
        <f>'[1]Лицевые счета домов свод'!I3357</f>
        <v>0</v>
      </c>
      <c r="I17" s="3">
        <f>'[1]Лицевые счета домов свод'!J3357</f>
        <v>59.160000000000004</v>
      </c>
      <c r="J17" s="3">
        <f>'[1]Лицевые счета домов свод'!K3357</f>
        <v>9.129999999999988</v>
      </c>
      <c r="K17" s="2"/>
    </row>
    <row r="18" spans="1:11" ht="12.75" hidden="1">
      <c r="A18" s="2"/>
      <c r="B18" s="2"/>
      <c r="C18" s="2"/>
      <c r="D18" s="3">
        <f>'[1]Лицевые счета домов свод'!E3358</f>
        <v>0</v>
      </c>
      <c r="E18" s="3">
        <f>'[1]Лицевые счета домов свод'!F3358</f>
        <v>0</v>
      </c>
      <c r="F18" s="3">
        <f>'[1]Лицевые счета домов свод'!G3358</f>
        <v>21626.449999999997</v>
      </c>
      <c r="G18" s="3">
        <f>'[1]Лицевые счета домов свод'!H3358</f>
        <v>18733.72</v>
      </c>
      <c r="H18" s="3">
        <f>'[1]Лицевые счета домов свод'!I3358</f>
        <v>21626.449999999997</v>
      </c>
      <c r="I18" s="3">
        <f>'[1]Лицевые счета домов свод'!J3358</f>
        <v>-2892.729999999996</v>
      </c>
      <c r="J18" s="3">
        <f>'[1]Лицевые счета домов свод'!K3358</f>
        <v>2892.729999999996</v>
      </c>
      <c r="K18" s="2"/>
    </row>
    <row r="19" spans="1:11" ht="12.75" hidden="1">
      <c r="A19" s="2"/>
      <c r="B19" s="2"/>
      <c r="C19" s="2"/>
      <c r="D19" s="3">
        <f>'[1]Лицевые счета домов свод'!E3359</f>
        <v>0</v>
      </c>
      <c r="E19" s="3">
        <f>'[1]Лицевые счета домов свод'!F3359</f>
        <v>0</v>
      </c>
      <c r="F19" s="3">
        <f>'[1]Лицевые счета домов свод'!G3359</f>
        <v>7967.659999999999</v>
      </c>
      <c r="G19" s="3">
        <f>'[1]Лицевые счета домов свод'!H3359</f>
        <v>6901.909999999999</v>
      </c>
      <c r="H19" s="3">
        <f>'[1]Лицевые счета домов свод'!I3359</f>
        <v>13532.48382</v>
      </c>
      <c r="I19" s="3">
        <f>'[1]Лицевые счета домов свод'!J3359</f>
        <v>-6630.5738200000005</v>
      </c>
      <c r="J19" s="3">
        <f>'[1]Лицевые счета домов свод'!K3359</f>
        <v>1065.75</v>
      </c>
      <c r="K19" s="2"/>
    </row>
    <row r="20" spans="1:11" ht="12.75" hidden="1">
      <c r="A20" s="2"/>
      <c r="B20" s="2"/>
      <c r="C20" s="2"/>
      <c r="D20" s="3">
        <f>'[1]Лицевые счета домов свод'!E3360</f>
        <v>0</v>
      </c>
      <c r="E20" s="3">
        <f>'[1]Лицевые счета домов свод'!F3360</f>
        <v>0</v>
      </c>
      <c r="F20" s="3">
        <f>'[1]Лицевые счета домов свод'!G3360</f>
        <v>2071.7799999999997</v>
      </c>
      <c r="G20" s="3">
        <f>'[1]Лицевые счета домов свод'!H3360</f>
        <v>1794.5</v>
      </c>
      <c r="H20" s="3">
        <f>'[1]Лицевые счета домов свод'!I3360</f>
        <v>0</v>
      </c>
      <c r="I20" s="3">
        <f>'[1]Лицевые счета домов свод'!J3360</f>
        <v>1794.5</v>
      </c>
      <c r="J20" s="3">
        <f>'[1]Лицевые счета домов свод'!K3360</f>
        <v>277.27999999999975</v>
      </c>
      <c r="K20" s="2"/>
    </row>
    <row r="21" spans="1:11" ht="12.75" hidden="1">
      <c r="A21" s="2"/>
      <c r="B21" s="2"/>
      <c r="C21" s="2"/>
      <c r="D21" s="3">
        <f>SUM(D12:D20)</f>
        <v>0</v>
      </c>
      <c r="E21" s="3">
        <f>SUM(E12:E20)</f>
        <v>0</v>
      </c>
      <c r="F21" s="3">
        <f>SUM(F12:F20)</f>
        <v>135905.02999999997</v>
      </c>
      <c r="G21" s="3">
        <f>SUM(G12:G20)</f>
        <v>117726.66</v>
      </c>
      <c r="H21" s="6">
        <f>SUM(H12:H20)</f>
        <v>160167.77782</v>
      </c>
      <c r="I21" s="6">
        <f>SUM(I12:I20)</f>
        <v>-42441.11782</v>
      </c>
      <c r="J21" s="3">
        <f>SUM(J12:J20)</f>
        <v>18178.369999999988</v>
      </c>
      <c r="K21" s="2"/>
    </row>
    <row r="22" spans="1:11" ht="12.75" hidden="1">
      <c r="A22" s="2"/>
      <c r="B22" s="2"/>
      <c r="C22" s="2"/>
      <c r="D22" s="3">
        <f>'[1]Лицевые счета домов свод'!E3362</f>
        <v>0</v>
      </c>
      <c r="E22" s="3">
        <f>'[1]Лицевые счета домов свод'!F3362</f>
        <v>0</v>
      </c>
      <c r="F22" s="3">
        <f>'[1]Лицевые счета домов свод'!G3362</f>
        <v>45529.2</v>
      </c>
      <c r="G22" s="3">
        <f>'[1]Лицевые счета домов свод'!H3362</f>
        <v>39461.729999999996</v>
      </c>
      <c r="H22" s="3">
        <f>'[1]Лицевые счета домов свод'!I3362</f>
        <v>45529.2</v>
      </c>
      <c r="I22" s="3">
        <f>'[1]Лицевые счета домов свод'!J3362</f>
        <v>-6067.470000000001</v>
      </c>
      <c r="J22" s="3">
        <f>'[1]Лицевые счета домов свод'!K3362</f>
        <v>6067.470000000001</v>
      </c>
      <c r="K22" s="2"/>
    </row>
    <row r="23" spans="1:11" ht="12.75" hidden="1">
      <c r="A23" s="2"/>
      <c r="B23" s="2"/>
      <c r="C23" s="2"/>
      <c r="D23" s="3">
        <f>'[1]Лицевые счета домов свод'!E3363</f>
        <v>0</v>
      </c>
      <c r="E23" s="3">
        <f>'[1]Лицевые счета домов свод'!F3363</f>
        <v>0</v>
      </c>
      <c r="F23" s="3">
        <f>'[1]Лицевые счета домов свод'!G3363</f>
        <v>1639.9300000000003</v>
      </c>
      <c r="G23" s="3">
        <f>'[1]Лицевые счета домов свод'!H3363</f>
        <v>1420.3899999999999</v>
      </c>
      <c r="H23" s="3">
        <f>'[1]Лицевые счета домов свод'!I3363</f>
        <v>1639.9300000000003</v>
      </c>
      <c r="I23" s="3">
        <f>'[1]Лицевые счета домов свод'!J3363</f>
        <v>-219.54000000000042</v>
      </c>
      <c r="J23" s="3">
        <f>'[1]Лицевые счета домов свод'!K3363</f>
        <v>219.54000000000042</v>
      </c>
      <c r="K23" s="2"/>
    </row>
    <row r="24" spans="1:11" ht="12.75" hidden="1">
      <c r="A24" s="2"/>
      <c r="B24" s="2"/>
      <c r="C24" s="2"/>
      <c r="D24" s="3">
        <f>'[1]Лицевые счета домов свод'!E3364</f>
        <v>0</v>
      </c>
      <c r="E24" s="3">
        <f>'[1]Лицевые счета домов свод'!F3364</f>
        <v>0</v>
      </c>
      <c r="F24" s="3">
        <f>'[1]Лицевые счета домов свод'!G3364</f>
        <v>0</v>
      </c>
      <c r="G24" s="3">
        <f>'[1]Лицевые счета домов свод'!H3364</f>
        <v>0</v>
      </c>
      <c r="H24" s="3">
        <f>'[1]Лицевые счета домов свод'!I3364</f>
        <v>0</v>
      </c>
      <c r="I24" s="3">
        <f>'[1]Лицевые счета домов свод'!J3364</f>
        <v>0</v>
      </c>
      <c r="J24" s="3">
        <f>'[1]Лицевые счета домов свод'!K3364</f>
        <v>0</v>
      </c>
      <c r="K24" s="2"/>
    </row>
    <row r="25" spans="1:11" ht="12.75" hidden="1">
      <c r="A25" s="2"/>
      <c r="B25" s="2"/>
      <c r="C25" s="2"/>
      <c r="D25" s="3">
        <f>'[1]Лицевые счета домов свод'!E3365</f>
        <v>0</v>
      </c>
      <c r="E25" s="3">
        <f>'[1]Лицевые счета домов свод'!F3365</f>
        <v>0</v>
      </c>
      <c r="F25" s="3">
        <f>'[1]Лицевые счета домов свод'!G3365</f>
        <v>8650.38</v>
      </c>
      <c r="G25" s="3">
        <f>'[1]Лицевые счета домов свод'!H3365</f>
        <v>7497.62</v>
      </c>
      <c r="H25" s="3">
        <f>'[1]Лицевые счета домов свод'!I3365</f>
        <v>8650.38</v>
      </c>
      <c r="I25" s="3">
        <f>'[1]Лицевые счета домов свод'!J3365</f>
        <v>-1152.7599999999993</v>
      </c>
      <c r="J25" s="3">
        <f>'[1]Лицевые счета домов свод'!K3365</f>
        <v>1152.7599999999993</v>
      </c>
      <c r="K25" s="2"/>
    </row>
    <row r="26" spans="1:11" ht="12.75" hidden="1">
      <c r="A26" s="2"/>
      <c r="B26" s="2"/>
      <c r="C26" s="2"/>
      <c r="D26" s="3">
        <f>'[1]Лицевые счета домов свод'!E3366</f>
        <v>0</v>
      </c>
      <c r="E26" s="3">
        <f>'[1]Лицевые счета домов свод'!F3366</f>
        <v>0</v>
      </c>
      <c r="F26" s="3">
        <f>'[1]Лицевые счета домов свод'!G3366</f>
        <v>44391.649999999994</v>
      </c>
      <c r="G26" s="3">
        <f>'[1]Лицевые счета домов свод'!H3366</f>
        <v>38475.78</v>
      </c>
      <c r="H26" s="3">
        <f>'[1]Лицевые счета домов свод'!I3366</f>
        <v>44391.649999999994</v>
      </c>
      <c r="I26" s="3">
        <f>'[1]Лицевые счета домов свод'!J3366</f>
        <v>-5915.869999999995</v>
      </c>
      <c r="J26" s="3">
        <f>'[1]Лицевые счета домов свод'!K3366</f>
        <v>5915.869999999995</v>
      </c>
      <c r="K26" s="2"/>
    </row>
    <row r="27" spans="1:11" ht="12.75" hidden="1">
      <c r="A27" s="2"/>
      <c r="B27" s="2"/>
      <c r="C27" s="2"/>
      <c r="D27" s="3">
        <f>'[1]Лицевые счета домов свод'!E3367</f>
        <v>0</v>
      </c>
      <c r="E27" s="3">
        <f>'[1]Лицевые счета домов свод'!F3367</f>
        <v>0</v>
      </c>
      <c r="F27" s="3">
        <f>'[1]Лицевые счета домов свод'!G3367</f>
        <v>46667.40000000001</v>
      </c>
      <c r="G27" s="3">
        <f>'[1]Лицевые счета домов свод'!H3367</f>
        <v>40448.259999999995</v>
      </c>
      <c r="H27" s="3">
        <f>'[1]Лицевые счета домов свод'!I3367</f>
        <v>46667.40000000001</v>
      </c>
      <c r="I27" s="3">
        <f>'[1]Лицевые счета домов свод'!J3367</f>
        <v>-6219.140000000014</v>
      </c>
      <c r="J27" s="3">
        <f>'[1]Лицевые счета домов свод'!K3367</f>
        <v>6219.140000000014</v>
      </c>
      <c r="K27" s="2"/>
    </row>
    <row r="28" spans="1:11" ht="12.75" hidden="1">
      <c r="A28" s="2"/>
      <c r="B28" s="2"/>
      <c r="C28" s="2"/>
      <c r="D28" s="3">
        <f>'[1]Лицевые счета домов свод'!E3368</f>
        <v>0</v>
      </c>
      <c r="E28" s="3">
        <f>'[1]Лицевые счета домов свод'!F3368</f>
        <v>0</v>
      </c>
      <c r="F28" s="3">
        <f>'[1]Лицевые счета домов свод'!G3368</f>
        <v>50992.619999999995</v>
      </c>
      <c r="G28" s="3">
        <f>'[1]Лицевые счета домов свод'!H3368</f>
        <v>44197.06</v>
      </c>
      <c r="H28" s="3">
        <f>'[1]Лицевые счета домов свод'!I3368</f>
        <v>50992.619999999995</v>
      </c>
      <c r="I28" s="3">
        <f>'[1]Лицевые счета домов свод'!J3368</f>
        <v>-6795.559999999998</v>
      </c>
      <c r="J28" s="3">
        <f>'[1]Лицевые счета домов свод'!K3368</f>
        <v>6795.559999999998</v>
      </c>
      <c r="K28" s="2"/>
    </row>
    <row r="29" spans="1:11" ht="12.75" hidden="1">
      <c r="A29" s="2"/>
      <c r="B29" s="2"/>
      <c r="C29" s="2"/>
      <c r="D29" s="3">
        <f>'[1]Лицевые счета домов свод'!E3369</f>
        <v>0</v>
      </c>
      <c r="E29" s="3">
        <f>'[1]Лицевые счета домов свод'!F3369</f>
        <v>0</v>
      </c>
      <c r="F29" s="3">
        <f>'[1]Лицевые счета домов свод'!G3369</f>
        <v>21723.06</v>
      </c>
      <c r="G29" s="3">
        <f>'[1]Лицевые счета домов свод'!H3369</f>
        <v>18813.899999999998</v>
      </c>
      <c r="H29" s="3">
        <f>'[1]Лицевые счета домов свод'!I3369</f>
        <v>21723.06</v>
      </c>
      <c r="I29" s="3">
        <f>'[1]Лицевые счета домов свод'!J3369</f>
        <v>-2909.1600000000035</v>
      </c>
      <c r="J29" s="3">
        <f>'[1]Лицевые счета домов свод'!K3369</f>
        <v>2909.1600000000035</v>
      </c>
      <c r="K29" s="2"/>
    </row>
    <row r="30" spans="1:11" ht="12.75">
      <c r="A30" s="2"/>
      <c r="B30" s="4" t="s">
        <v>13</v>
      </c>
      <c r="C30" s="7" t="s">
        <v>14</v>
      </c>
      <c r="D30" s="3">
        <f>SUM(D22:D29)+D11+D21</f>
        <v>0</v>
      </c>
      <c r="E30" s="3">
        <f>SUM(E22:E29)+E11+E21</f>
        <v>0</v>
      </c>
      <c r="F30" s="3">
        <f>SUM(F22:F29)+F11+F21</f>
        <v>459305.92999999993</v>
      </c>
      <c r="G30" s="3">
        <f>SUM(G22:G29)+G11+G21</f>
        <v>398014.23</v>
      </c>
      <c r="H30" s="6">
        <f>SUM(H22:H29)+H11+H21</f>
        <v>426510.95782</v>
      </c>
      <c r="I30" s="6">
        <f>SUM(I22:I29)+I11+I21</f>
        <v>-28496.72782000001</v>
      </c>
      <c r="J30" s="6">
        <f>SUM(J22:J29)+J11+J21</f>
        <v>61291.69999999999</v>
      </c>
      <c r="K30" s="4" t="s">
        <v>15</v>
      </c>
    </row>
    <row r="31" spans="1:1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</sheetData>
  <sheetProtection selectLockedCells="1" selectUnlockedCells="1"/>
  <mergeCells count="11"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="95" zoomScaleNormal="95" workbookViewId="0" topLeftCell="A1">
      <selection activeCell="C20" sqref="C20"/>
    </sheetView>
  </sheetViews>
  <sheetFormatPr defaultColWidth="12.57421875" defaultRowHeight="12.75"/>
  <cols>
    <col min="1" max="1" width="9.57421875" style="0" customWidth="1"/>
    <col min="2" max="2" width="39.140625" style="9" customWidth="1"/>
    <col min="3" max="3" width="28.57421875" style="0" customWidth="1"/>
    <col min="4" max="4" width="40.7109375" style="0" customWidth="1"/>
    <col min="5" max="5" width="16.57421875" style="0" customWidth="1"/>
    <col min="6" max="16384" width="11.57421875" style="0" customWidth="1"/>
  </cols>
  <sheetData>
    <row r="1" spans="1:5" s="11" customFormat="1" ht="12.75">
      <c r="A1" s="10" t="s">
        <v>16</v>
      </c>
      <c r="B1" s="10"/>
      <c r="C1" s="10"/>
      <c r="D1" s="10"/>
      <c r="E1" s="10"/>
    </row>
    <row r="2" spans="1:5" ht="12.75">
      <c r="A2" s="12" t="s">
        <v>1</v>
      </c>
      <c r="B2" s="12" t="s">
        <v>17</v>
      </c>
      <c r="C2" s="13" t="s">
        <v>2</v>
      </c>
      <c r="D2" s="13" t="s">
        <v>18</v>
      </c>
      <c r="E2" s="13" t="s">
        <v>19</v>
      </c>
    </row>
    <row r="3" spans="1:5" ht="30.75" customHeight="1">
      <c r="A3" s="4">
        <v>1</v>
      </c>
      <c r="B3" s="14" t="s">
        <v>20</v>
      </c>
      <c r="C3" s="4" t="s">
        <v>21</v>
      </c>
      <c r="D3" s="4" t="s">
        <v>22</v>
      </c>
      <c r="E3" s="4">
        <v>27318.3</v>
      </c>
    </row>
    <row r="4" spans="1:5" s="11" customFormat="1" ht="12.75">
      <c r="A4" s="10" t="s">
        <v>23</v>
      </c>
      <c r="B4" s="10"/>
      <c r="C4" s="10"/>
      <c r="D4" s="10"/>
      <c r="E4" s="10"/>
    </row>
    <row r="5" spans="1:5" ht="12.75">
      <c r="A5" s="12" t="s">
        <v>1</v>
      </c>
      <c r="B5" s="12" t="s">
        <v>17</v>
      </c>
      <c r="C5" s="13" t="s">
        <v>2</v>
      </c>
      <c r="D5" s="13" t="s">
        <v>18</v>
      </c>
      <c r="E5" s="13" t="s">
        <v>19</v>
      </c>
    </row>
    <row r="6" spans="1:5" ht="12.75">
      <c r="A6" s="4">
        <v>1</v>
      </c>
      <c r="B6" s="14" t="s">
        <v>24</v>
      </c>
      <c r="C6" s="4" t="s">
        <v>21</v>
      </c>
      <c r="D6" s="4" t="s">
        <v>25</v>
      </c>
      <c r="E6" s="4">
        <v>5607.98</v>
      </c>
    </row>
    <row r="7" spans="1:5" s="11" customFormat="1" ht="12.75">
      <c r="A7" s="10" t="s">
        <v>26</v>
      </c>
      <c r="B7" s="10"/>
      <c r="C7" s="10"/>
      <c r="D7" s="10"/>
      <c r="E7" s="10"/>
    </row>
    <row r="8" spans="1:5" ht="12.75">
      <c r="A8" s="12" t="s">
        <v>1</v>
      </c>
      <c r="B8" s="12" t="s">
        <v>17</v>
      </c>
      <c r="C8" s="13" t="s">
        <v>2</v>
      </c>
      <c r="D8" s="13" t="s">
        <v>18</v>
      </c>
      <c r="E8" s="13" t="s">
        <v>19</v>
      </c>
    </row>
    <row r="9" spans="1:5" ht="12.75">
      <c r="A9" s="4">
        <v>1</v>
      </c>
      <c r="B9" s="5" t="s">
        <v>27</v>
      </c>
      <c r="C9" s="5" t="s">
        <v>28</v>
      </c>
      <c r="D9" s="5" t="s">
        <v>29</v>
      </c>
      <c r="E9" s="5">
        <v>17262.08</v>
      </c>
    </row>
    <row r="10" spans="1:5" s="11" customFormat="1" ht="12.75">
      <c r="A10" s="10" t="s">
        <v>30</v>
      </c>
      <c r="B10" s="10"/>
      <c r="C10" s="10"/>
      <c r="D10" s="10"/>
      <c r="E10" s="10"/>
    </row>
    <row r="11" spans="1:5" ht="12.75">
      <c r="A11" s="12" t="s">
        <v>1</v>
      </c>
      <c r="B11" s="12" t="s">
        <v>17</v>
      </c>
      <c r="C11" s="13" t="s">
        <v>2</v>
      </c>
      <c r="D11" s="13" t="s">
        <v>18</v>
      </c>
      <c r="E11" s="13" t="s">
        <v>19</v>
      </c>
    </row>
    <row r="12" spans="1:5" ht="12.75">
      <c r="A12" s="4">
        <v>1</v>
      </c>
      <c r="B12" s="5" t="s">
        <v>31</v>
      </c>
      <c r="C12" s="5" t="s">
        <v>28</v>
      </c>
      <c r="D12" s="5" t="s">
        <v>29</v>
      </c>
      <c r="E12" s="5">
        <v>-17262.08</v>
      </c>
    </row>
    <row r="13" spans="1:5" ht="12.75">
      <c r="A13" s="4">
        <v>2</v>
      </c>
      <c r="B13" s="5" t="s">
        <v>32</v>
      </c>
      <c r="C13" s="5" t="s">
        <v>28</v>
      </c>
      <c r="D13" s="5" t="s">
        <v>29</v>
      </c>
      <c r="E13" s="5">
        <v>13822.66</v>
      </c>
    </row>
    <row r="14" spans="1:5" ht="12.75">
      <c r="A14" s="8"/>
      <c r="B14" s="15"/>
      <c r="C14" s="8"/>
      <c r="D14" s="8"/>
      <c r="E14" s="8"/>
    </row>
  </sheetData>
  <sheetProtection selectLockedCells="1" selectUnlockedCells="1"/>
  <mergeCells count="4">
    <mergeCell ref="A1:E1"/>
    <mergeCell ref="A4:E4"/>
    <mergeCell ref="A7:E7"/>
    <mergeCell ref="A10:E10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="95" zoomScaleNormal="95" workbookViewId="0" topLeftCell="A1">
      <selection activeCell="D38" sqref="D38"/>
    </sheetView>
  </sheetViews>
  <sheetFormatPr defaultColWidth="12.57421875" defaultRowHeight="12.75"/>
  <cols>
    <col min="1" max="1" width="9.57421875" style="9" customWidth="1"/>
    <col min="2" max="2" width="43.421875" style="16" customWidth="1"/>
    <col min="3" max="3" width="28.57421875" style="9" customWidth="1"/>
    <col min="4" max="4" width="36.8515625" style="9" customWidth="1"/>
    <col min="5" max="5" width="16.57421875" style="9" customWidth="1"/>
    <col min="6" max="16384" width="11.57421875" style="9" customWidth="1"/>
  </cols>
  <sheetData>
    <row r="1" spans="1:5" s="18" customFormat="1" ht="24" customHeight="1">
      <c r="A1" s="17" t="s">
        <v>33</v>
      </c>
      <c r="B1" s="17"/>
      <c r="C1" s="17"/>
      <c r="D1" s="17"/>
      <c r="E1" s="17"/>
    </row>
    <row r="2" spans="1:5" ht="12.75">
      <c r="A2" s="12" t="s">
        <v>1</v>
      </c>
      <c r="B2" s="12" t="s">
        <v>17</v>
      </c>
      <c r="C2" s="12" t="s">
        <v>2</v>
      </c>
      <c r="D2" s="12" t="s">
        <v>18</v>
      </c>
      <c r="E2" s="12" t="s">
        <v>19</v>
      </c>
    </row>
    <row r="3" spans="1:5" ht="12.75">
      <c r="A3" s="5">
        <v>1</v>
      </c>
      <c r="B3" s="12" t="s">
        <v>34</v>
      </c>
      <c r="C3" s="5" t="s">
        <v>28</v>
      </c>
      <c r="D3" s="12"/>
      <c r="E3" s="12">
        <v>1368.08</v>
      </c>
    </row>
    <row r="4" spans="1:5" ht="18" customHeight="1">
      <c r="A4" s="12" t="s">
        <v>35</v>
      </c>
      <c r="B4" s="12"/>
      <c r="C4" s="12"/>
      <c r="D4" s="12"/>
      <c r="E4" s="12"/>
    </row>
    <row r="5" spans="1:5" ht="12.75">
      <c r="A5" s="12" t="s">
        <v>1</v>
      </c>
      <c r="B5" s="12" t="s">
        <v>17</v>
      </c>
      <c r="C5" s="12" t="s">
        <v>2</v>
      </c>
      <c r="D5" s="12" t="s">
        <v>18</v>
      </c>
      <c r="E5" s="12" t="s">
        <v>19</v>
      </c>
    </row>
    <row r="6" spans="1:5" ht="12.75">
      <c r="A6" s="5">
        <v>1</v>
      </c>
      <c r="B6" s="5" t="s">
        <v>36</v>
      </c>
      <c r="C6" s="5" t="s">
        <v>28</v>
      </c>
      <c r="D6" s="5" t="s">
        <v>37</v>
      </c>
      <c r="E6" s="5">
        <v>11200</v>
      </c>
    </row>
    <row r="7" spans="1:5" s="18" customFormat="1" ht="21.75" customHeight="1">
      <c r="A7" s="17" t="s">
        <v>38</v>
      </c>
      <c r="B7" s="17"/>
      <c r="C7" s="17"/>
      <c r="D7" s="17"/>
      <c r="E7" s="17"/>
    </row>
    <row r="8" spans="1:5" ht="12.75">
      <c r="A8" s="12" t="s">
        <v>1</v>
      </c>
      <c r="B8" s="12" t="s">
        <v>17</v>
      </c>
      <c r="C8" s="12" t="s">
        <v>2</v>
      </c>
      <c r="D8" s="12" t="s">
        <v>18</v>
      </c>
      <c r="E8" s="12" t="s">
        <v>19</v>
      </c>
    </row>
    <row r="9" spans="1:5" ht="30.75" customHeight="1">
      <c r="A9" s="5">
        <v>1</v>
      </c>
      <c r="B9" s="5" t="s">
        <v>39</v>
      </c>
      <c r="C9" s="5" t="s">
        <v>28</v>
      </c>
      <c r="D9" s="12"/>
      <c r="E9" s="12">
        <v>45720.47</v>
      </c>
    </row>
    <row r="10" spans="1:5" ht="12.75">
      <c r="A10" s="5">
        <v>2</v>
      </c>
      <c r="B10" s="19" t="s">
        <v>40</v>
      </c>
      <c r="C10" s="5" t="s">
        <v>28</v>
      </c>
      <c r="D10" s="12"/>
      <c r="E10" s="12">
        <v>161.34</v>
      </c>
    </row>
    <row r="11" spans="1:5" s="18" customFormat="1" ht="18" customHeight="1">
      <c r="A11" s="17" t="s">
        <v>23</v>
      </c>
      <c r="B11" s="17"/>
      <c r="C11" s="17"/>
      <c r="D11" s="17"/>
      <c r="E11" s="17"/>
    </row>
    <row r="12" spans="1:5" ht="12.75">
      <c r="A12" s="5">
        <v>1</v>
      </c>
      <c r="B12" s="5" t="s">
        <v>41</v>
      </c>
      <c r="C12" s="12" t="s">
        <v>28</v>
      </c>
      <c r="D12" s="12"/>
      <c r="E12" s="12">
        <v>1290.7</v>
      </c>
    </row>
    <row r="13" spans="1:5" ht="12.75">
      <c r="A13" s="5">
        <v>2</v>
      </c>
      <c r="B13" s="19" t="s">
        <v>40</v>
      </c>
      <c r="C13" s="5" t="s">
        <v>28</v>
      </c>
      <c r="D13" s="12"/>
      <c r="E13" s="12">
        <v>161.34</v>
      </c>
    </row>
    <row r="14" spans="1:5" ht="12.75">
      <c r="A14" s="5">
        <v>3</v>
      </c>
      <c r="B14" s="12" t="s">
        <v>42</v>
      </c>
      <c r="C14" s="12" t="s">
        <v>28</v>
      </c>
      <c r="D14" s="5" t="s">
        <v>43</v>
      </c>
      <c r="E14" s="5">
        <v>3297.6</v>
      </c>
    </row>
    <row r="15" spans="1:5" s="18" customFormat="1" ht="24" customHeight="1">
      <c r="A15" s="17" t="s">
        <v>44</v>
      </c>
      <c r="B15" s="17"/>
      <c r="C15" s="17"/>
      <c r="D15" s="17"/>
      <c r="E15" s="17"/>
    </row>
    <row r="16" spans="1:5" ht="31.5" customHeight="1">
      <c r="A16" s="5">
        <v>1</v>
      </c>
      <c r="B16" s="5" t="s">
        <v>45</v>
      </c>
      <c r="C16" s="12" t="s">
        <v>28</v>
      </c>
      <c r="D16" s="12"/>
      <c r="E16" s="12">
        <v>1290.704</v>
      </c>
    </row>
    <row r="17" spans="1:5" ht="12.75">
      <c r="A17" s="5">
        <v>2</v>
      </c>
      <c r="B17" s="5" t="s">
        <v>46</v>
      </c>
      <c r="C17" s="12" t="s">
        <v>28</v>
      </c>
      <c r="D17" s="5"/>
      <c r="E17" s="5">
        <v>3067.73</v>
      </c>
    </row>
    <row r="18" spans="1:5" ht="12.75">
      <c r="A18" s="5">
        <v>3</v>
      </c>
      <c r="B18" s="12" t="s">
        <v>47</v>
      </c>
      <c r="C18" s="12" t="s">
        <v>28</v>
      </c>
      <c r="D18" s="5" t="s">
        <v>48</v>
      </c>
      <c r="E18" s="5">
        <v>990.91</v>
      </c>
    </row>
    <row r="19" spans="1:5" ht="12.75">
      <c r="A19" s="5">
        <v>4</v>
      </c>
      <c r="B19" s="19" t="s">
        <v>40</v>
      </c>
      <c r="C19" s="5" t="s">
        <v>28</v>
      </c>
      <c r="D19" s="12"/>
      <c r="E19" s="12">
        <v>161.34</v>
      </c>
    </row>
    <row r="20" spans="1:5" ht="12.75">
      <c r="A20" s="5">
        <v>5</v>
      </c>
      <c r="B20" s="19" t="s">
        <v>49</v>
      </c>
      <c r="C20" s="5" t="s">
        <v>28</v>
      </c>
      <c r="D20" s="12"/>
      <c r="E20" s="12">
        <v>5593.4</v>
      </c>
    </row>
    <row r="21" spans="1:5" ht="12.75">
      <c r="A21" s="5">
        <v>6</v>
      </c>
      <c r="B21" s="19" t="s">
        <v>50</v>
      </c>
      <c r="C21" s="5" t="s">
        <v>28</v>
      </c>
      <c r="D21" s="12" t="s">
        <v>51</v>
      </c>
      <c r="E21" s="12">
        <v>1554.29</v>
      </c>
    </row>
    <row r="22" spans="1:5" ht="16.5" customHeight="1">
      <c r="A22" s="17" t="s">
        <v>26</v>
      </c>
      <c r="B22" s="17"/>
      <c r="C22" s="17"/>
      <c r="D22" s="17"/>
      <c r="E22" s="17"/>
    </row>
    <row r="23" spans="1:5" ht="31.5" customHeight="1">
      <c r="A23" s="5">
        <v>1</v>
      </c>
      <c r="B23" s="5" t="s">
        <v>45</v>
      </c>
      <c r="C23" s="12" t="s">
        <v>28</v>
      </c>
      <c r="D23" s="12"/>
      <c r="E23" s="12">
        <v>1290.704</v>
      </c>
    </row>
    <row r="24" spans="1:5" ht="12.75">
      <c r="A24" s="5">
        <v>2</v>
      </c>
      <c r="B24" s="19" t="s">
        <v>40</v>
      </c>
      <c r="C24" s="5" t="s">
        <v>28</v>
      </c>
      <c r="D24" s="12"/>
      <c r="E24" s="12">
        <v>161.34</v>
      </c>
    </row>
    <row r="25" spans="1:5" ht="12.75">
      <c r="A25" s="5">
        <v>3</v>
      </c>
      <c r="B25" s="12" t="s">
        <v>52</v>
      </c>
      <c r="C25" s="5" t="s">
        <v>28</v>
      </c>
      <c r="D25" s="5" t="s">
        <v>53</v>
      </c>
      <c r="E25" s="5">
        <v>1920</v>
      </c>
    </row>
    <row r="26" spans="1:5" ht="20.25" customHeight="1">
      <c r="A26" s="17" t="s">
        <v>30</v>
      </c>
      <c r="B26" s="17"/>
      <c r="C26" s="17"/>
      <c r="D26" s="17"/>
      <c r="E26" s="17"/>
    </row>
    <row r="27" spans="1:5" ht="31.5" customHeight="1">
      <c r="A27" s="5">
        <v>1</v>
      </c>
      <c r="B27" s="5" t="s">
        <v>54</v>
      </c>
      <c r="C27" s="5" t="s">
        <v>28</v>
      </c>
      <c r="D27" s="5" t="s">
        <v>55</v>
      </c>
      <c r="E27" s="5">
        <v>2632.06</v>
      </c>
    </row>
    <row r="28" spans="1:5" ht="12.75">
      <c r="A28" s="5">
        <v>2</v>
      </c>
      <c r="B28" s="5" t="s">
        <v>45</v>
      </c>
      <c r="C28" s="12" t="s">
        <v>28</v>
      </c>
      <c r="D28" s="12"/>
      <c r="E28" s="12">
        <v>1290.704</v>
      </c>
    </row>
    <row r="29" spans="1:5" ht="12.75">
      <c r="A29" s="5">
        <v>3</v>
      </c>
      <c r="B29" s="19" t="s">
        <v>40</v>
      </c>
      <c r="C29" s="5" t="s">
        <v>28</v>
      </c>
      <c r="D29" s="12"/>
      <c r="E29" s="12">
        <v>161.34</v>
      </c>
    </row>
    <row r="30" spans="1:5" ht="12.75">
      <c r="A30" s="5">
        <v>4</v>
      </c>
      <c r="B30" s="5" t="s">
        <v>56</v>
      </c>
      <c r="C30" s="5" t="s">
        <v>28</v>
      </c>
      <c r="D30" s="5" t="s">
        <v>57</v>
      </c>
      <c r="E30" s="5">
        <v>718.5</v>
      </c>
    </row>
    <row r="31" spans="1:5" ht="12.75">
      <c r="A31" s="15"/>
      <c r="B31" s="20"/>
      <c r="C31" s="15"/>
      <c r="D31" s="15"/>
      <c r="E31" s="15"/>
    </row>
  </sheetData>
  <sheetProtection selectLockedCells="1" selectUnlockedCells="1"/>
  <mergeCells count="7">
    <mergeCell ref="A1:E1"/>
    <mergeCell ref="A4:E4"/>
    <mergeCell ref="A7:E7"/>
    <mergeCell ref="A11:E11"/>
    <mergeCell ref="A15:E15"/>
    <mergeCell ref="A22:E22"/>
    <mergeCell ref="A26:E26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2018-01-23T13:46:02Z</cp:lastPrinted>
  <dcterms:modified xsi:type="dcterms:W3CDTF">2018-04-01T11:23:26Z</dcterms:modified>
  <cp:category/>
  <cp:version/>
  <cp:contentType/>
  <cp:contentStatus/>
  <cp:revision>289</cp:revision>
</cp:coreProperties>
</file>