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1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<sst xmlns="http://schemas.openxmlformats.org/spreadsheetml/2006/main" count="212" uniqueCount="87">
  <si>
    <t>ИНФОРМАЦИЯ О НАЧИСЛЕННЫХ, СОБРАННЫХ И ИЗРАСХОДОВАННЫХ СРЕДСТВАХ  на 31.12.2021 г</t>
  </si>
  <si>
    <t>№ п/п</t>
  </si>
  <si>
    <t>Адрес</t>
  </si>
  <si>
    <t>Услуга</t>
  </si>
  <si>
    <t>Задолж-ть на 01.01.2021г</t>
  </si>
  <si>
    <t>остаток средств на 01.01.2021 г.</t>
  </si>
  <si>
    <t>Начислено</t>
  </si>
  <si>
    <t>Оплачено</t>
  </si>
  <si>
    <t>Израсходовано</t>
  </si>
  <si>
    <t>Остаток на 31.12.2021 г.</t>
  </si>
  <si>
    <t>Задолженность на 31.12.2021 г.</t>
  </si>
  <si>
    <t>Дата заключения договора</t>
  </si>
  <si>
    <t>Улица</t>
  </si>
  <si>
    <t>Дом</t>
  </si>
  <si>
    <t>Комсомольский спуск</t>
  </si>
  <si>
    <t>06.06.2020г.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</si>
  <si>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</si>
  <si>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</si>
  <si>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</si>
  <si>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</si>
  <si>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</si>
  <si>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</si>
  <si>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</si>
  <si>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</si>
  <si>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</si>
  <si>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</si>
  <si>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</si>
  <si>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</si>
  <si>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</si>
  <si>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</si>
  <si>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</si>
  <si>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</si>
  <si>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</si>
  <si>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</si>
  <si>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</si>
  <si>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</si>
  <si>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</si>
  <si>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</si>
  <si>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</si>
  <si>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</si>
  <si>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</si>
  <si>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Установка УУТЭ</t>
  </si>
  <si>
    <t>Водоотведение(СОИД)</t>
  </si>
  <si>
    <t>ИТОГО ПО ДОМУ</t>
  </si>
  <si>
    <t>январь 2021г</t>
  </si>
  <si>
    <t>Вид работ</t>
  </si>
  <si>
    <t>Место проведения работ</t>
  </si>
  <si>
    <t>смена эл. Счетчика в кв.</t>
  </si>
  <si>
    <t>комсомольский спуск д.4</t>
  </si>
  <si>
    <t>кв.23</t>
  </si>
  <si>
    <t>апрель 2021г.</t>
  </si>
  <si>
    <t xml:space="preserve">проверка технического состояния  вент.каналов и дымовых каналов </t>
  </si>
  <si>
    <t>кв.12,17,18,19,21,22,23,27,29,32,35,36,37</t>
  </si>
  <si>
    <t>июль 2021г.</t>
  </si>
  <si>
    <t>смена трубопровода ф 110мм</t>
  </si>
  <si>
    <t>кв.23-27 ЦК</t>
  </si>
  <si>
    <t xml:space="preserve">гидравлические испытание внутридомовой системы ЦО </t>
  </si>
  <si>
    <t>август 2021г.</t>
  </si>
  <si>
    <t>благоустройство придомовой территории (окраска деревьев и бордюров)</t>
  </si>
  <si>
    <t>ноябрь 2021г.</t>
  </si>
  <si>
    <t>ремонт электроосвещения в МОП смена ламп,фотореле,светильника с-д ,кабелей ВВГ 3*1,5мм</t>
  </si>
  <si>
    <t>декабрь 2021г.</t>
  </si>
  <si>
    <t xml:space="preserve">проверка тех.состояния вент. И дымовых каналов со снятием и установкой жалюзной решетки,прочистка </t>
  </si>
  <si>
    <t>кв.1,2,9,12,14,17,18,21,22,26,27,30,33,34,35,36,37,40,31</t>
  </si>
  <si>
    <t>Работы по аварийному ремонту общего имущества МКД с января по декабрь 2021г.</t>
  </si>
  <si>
    <t>смена трубопровода ф 110,50мм</t>
  </si>
  <si>
    <t>кв.3,6,7 ЦК</t>
  </si>
  <si>
    <t>январь 2021г.</t>
  </si>
  <si>
    <t xml:space="preserve">обработка дезинфицированными средствами </t>
  </si>
  <si>
    <t xml:space="preserve">Т-О общедомовых приборов учета электроэнергии </t>
  </si>
  <si>
    <t>февраль 2021г.</t>
  </si>
  <si>
    <t>март 2021г.</t>
  </si>
  <si>
    <t>закрытие отопительного периода цо</t>
  </si>
  <si>
    <t>цо</t>
  </si>
  <si>
    <t xml:space="preserve">т-О общедомовых приборов учета электроэнергии </t>
  </si>
  <si>
    <t>май 2021г.</t>
  </si>
  <si>
    <t>Планово-предупредительный ремонт ЩР и ВРУ (щиты этажные и вводно-распределительные устройства )</t>
  </si>
  <si>
    <t>Вывоз ТБО 4,5кл.опасности</t>
  </si>
  <si>
    <t>июнь 2021г.</t>
  </si>
  <si>
    <t>сентябрь 2021г.</t>
  </si>
  <si>
    <t>кв.22 ЦК</t>
  </si>
  <si>
    <t xml:space="preserve">акарицидная обработка </t>
  </si>
  <si>
    <t>октябрь 2021г.</t>
  </si>
  <si>
    <t xml:space="preserve">подготовка к запуску системы ЦО </t>
  </si>
  <si>
    <t>установка адресных табличек в моп</t>
  </si>
  <si>
    <t>ревизия щитов этажных в моп</t>
  </si>
  <si>
    <t>кв.2 ЦК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</si>
</sst>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0"/>
    <numFmt numFmtId="167" formatCode="@"/>
  </numFmts>
  <fonts count="7"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22"/>
      <name val="Arial"/>
      <family val="2"/>
    </font>
    <font>
      <b/>
      <sz val="22"/>
      <color indexed="8"/>
      <name val="Arial"/>
      <family val="2"/>
    </font>
    <font>
      <b/>
      <i/>
      <sz val="22"/>
      <color indexed="8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wrapText="1"/>
    </xf>
    <xf numFmtId="164" fontId="1" fillId="3" borderId="1" xfId="0" applyFont="1" applyFill="1" applyBorder="1" applyAlignment="1">
      <alignment/>
    </xf>
    <xf numFmtId="164" fontId="2" fillId="3" borderId="1" xfId="0" applyFont="1" applyFill="1" applyBorder="1" applyAlignment="1">
      <alignment horizontal="justify"/>
    </xf>
    <xf numFmtId="164" fontId="2" fillId="3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4" fontId="1" fillId="4" borderId="1" xfId="0" applyFont="1" applyFill="1" applyBorder="1" applyAlignment="1">
      <alignment/>
    </xf>
    <xf numFmtId="166" fontId="3" fillId="0" borderId="1" xfId="0" applyNumberFormat="1" applyFont="1" applyBorder="1" applyAlignment="1">
      <alignment/>
    </xf>
    <xf numFmtId="166" fontId="2" fillId="2" borderId="1" xfId="0" applyNumberFormat="1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1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wrapText="1"/>
    </xf>
    <xf numFmtId="164" fontId="2" fillId="3" borderId="1" xfId="0" applyFont="1" applyFill="1" applyBorder="1" applyAlignment="1">
      <alignment/>
    </xf>
    <xf numFmtId="166" fontId="2" fillId="3" borderId="1" xfId="0" applyNumberFormat="1" applyFont="1" applyFill="1" applyBorder="1" applyAlignment="1">
      <alignment/>
    </xf>
    <xf numFmtId="164" fontId="4" fillId="5" borderId="1" xfId="0" applyNumberFormat="1" applyFont="1" applyFill="1" applyBorder="1" applyAlignment="1">
      <alignment horizontal="center" wrapText="1"/>
    </xf>
    <xf numFmtId="167" fontId="0" fillId="0" borderId="0" xfId="0" applyNumberFormat="1" applyAlignment="1">
      <alignment/>
    </xf>
    <xf numFmtId="164" fontId="4" fillId="6" borderId="1" xfId="0" applyNumberFormat="1" applyFont="1" applyFill="1" applyBorder="1" applyAlignment="1">
      <alignment horizontal="center" wrapText="1"/>
    </xf>
    <xf numFmtId="164" fontId="4" fillId="6" borderId="1" xfId="0" applyNumberFormat="1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/>
    </xf>
    <xf numFmtId="164" fontId="3" fillId="0" borderId="1" xfId="0" applyFont="1" applyBorder="1" applyAlignment="1">
      <alignment horizontal="justify"/>
    </xf>
    <xf numFmtId="164" fontId="3" fillId="0" borderId="1" xfId="0" applyFont="1" applyBorder="1" applyAlignment="1">
      <alignment horizontal="center" wrapText="1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center" wrapText="1"/>
    </xf>
    <xf numFmtId="164" fontId="6" fillId="0" borderId="0" xfId="0" applyFont="1" applyAlignment="1">
      <alignment wrapText="1"/>
    </xf>
    <xf numFmtId="167" fontId="4" fillId="5" borderId="1" xfId="0" applyNumberFormat="1" applyFont="1" applyFill="1" applyBorder="1" applyAlignment="1">
      <alignment horizontal="center" wrapText="1"/>
    </xf>
    <xf numFmtId="167" fontId="6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164" fontId="2" fillId="7" borderId="1" xfId="0" applyFont="1" applyFill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21%20&#1075;%20&#8212;%20&#1072;-&#1087;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9 г"/>
      <sheetName val="анализ тарифа"/>
      <sheetName val="Сводная нежилых"/>
    </sheetNames>
    <sheetDataSet>
      <sheetData sheetId="2">
        <row r="2024">
          <cell r="E2024">
            <v>10978.350000000006</v>
          </cell>
          <cell r="F2024">
            <v>-54571.17000000001</v>
          </cell>
          <cell r="G2024">
            <v>134402.4</v>
          </cell>
          <cell r="H2024">
            <v>126852.28</v>
          </cell>
          <cell r="I2024">
            <v>170564.12</v>
          </cell>
          <cell r="J2024">
            <v>-98283.01000000001</v>
          </cell>
          <cell r="K2024">
            <v>18528.47</v>
          </cell>
        </row>
        <row r="2025">
          <cell r="E2025">
            <v>0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</row>
        <row r="2026">
          <cell r="E2026">
            <v>0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</row>
        <row r="2027">
          <cell r="E2027">
            <v>0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</row>
        <row r="2028">
          <cell r="E2028">
            <v>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</row>
        <row r="2029">
          <cell r="E2029">
            <v>0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</row>
        <row r="2031">
          <cell r="E2031">
            <v>3703.369999999999</v>
          </cell>
          <cell r="F2031">
            <v>-29280.969999999994</v>
          </cell>
          <cell r="G2031">
            <v>45338.43</v>
          </cell>
          <cell r="H2031">
            <v>42791.502453333334</v>
          </cell>
          <cell r="I2031">
            <v>72253.62</v>
          </cell>
          <cell r="J2031">
            <v>-58743.087546666655</v>
          </cell>
          <cell r="K2031">
            <v>6250.2975466666685</v>
          </cell>
        </row>
        <row r="2032">
          <cell r="E2032">
            <v>3293.499999999998</v>
          </cell>
          <cell r="F2032">
            <v>7458.690000000002</v>
          </cell>
          <cell r="G2032">
            <v>40320.72</v>
          </cell>
          <cell r="H2032">
            <v>38055.684</v>
          </cell>
          <cell r="I2032">
            <v>8064.139999999999</v>
          </cell>
          <cell r="J2032">
            <v>37450.234000000004</v>
          </cell>
          <cell r="K2032">
            <v>5558.536</v>
          </cell>
        </row>
        <row r="2033">
          <cell r="E2033">
            <v>1097.8399999999997</v>
          </cell>
          <cell r="F2033">
            <v>3382.24</v>
          </cell>
          <cell r="G2033">
            <v>13440.240000000003</v>
          </cell>
          <cell r="H2033">
            <v>12685.228000000003</v>
          </cell>
          <cell r="I2033">
            <v>0</v>
          </cell>
          <cell r="J2033">
            <v>16067.468000000003</v>
          </cell>
          <cell r="K2033">
            <v>1852.8520000000008</v>
          </cell>
        </row>
        <row r="2034">
          <cell r="E2034">
            <v>146.37</v>
          </cell>
          <cell r="F2034">
            <v>77.55000000000007</v>
          </cell>
          <cell r="G2034">
            <v>1792.0320000000002</v>
          </cell>
          <cell r="H2034">
            <v>1691.3637333333334</v>
          </cell>
          <cell r="I2034">
            <v>1120.1999999999998</v>
          </cell>
          <cell r="J2034">
            <v>648.7137333333335</v>
          </cell>
          <cell r="K2034">
            <v>247.0382666666667</v>
          </cell>
        </row>
        <row r="2035">
          <cell r="E2035">
            <v>186.63</v>
          </cell>
          <cell r="F2035">
            <v>574.97</v>
          </cell>
          <cell r="G2035">
            <v>2284.8408000000004</v>
          </cell>
          <cell r="H2035">
            <v>2156.48876</v>
          </cell>
          <cell r="I2035">
            <v>0</v>
          </cell>
          <cell r="J2035">
            <v>2731.4587600000004</v>
          </cell>
          <cell r="K2035">
            <v>314.9820400000003</v>
          </cell>
        </row>
        <row r="2036">
          <cell r="E2036">
            <v>5.5</v>
          </cell>
          <cell r="F2036">
            <v>16.9</v>
          </cell>
          <cell r="G2036">
            <v>67.2012</v>
          </cell>
          <cell r="H2036">
            <v>63.426140000000004</v>
          </cell>
          <cell r="I2036">
            <v>0</v>
          </cell>
          <cell r="J2036">
            <v>80.32614000000001</v>
          </cell>
          <cell r="K2036">
            <v>9.275059999999996</v>
          </cell>
        </row>
        <row r="2037">
          <cell r="E2037">
            <v>1738.2299999999996</v>
          </cell>
          <cell r="F2037">
            <v>3936.5200000000004</v>
          </cell>
          <cell r="G2037">
            <v>21280.38</v>
          </cell>
          <cell r="H2037">
            <v>20084.944333333333</v>
          </cell>
          <cell r="I2037">
            <v>4256.080000000002</v>
          </cell>
          <cell r="J2037">
            <v>19765.38433333333</v>
          </cell>
          <cell r="K2037">
            <v>2933.6656666666677</v>
          </cell>
        </row>
        <row r="2038">
          <cell r="E2038">
            <v>640.3900000000003</v>
          </cell>
          <cell r="F2038">
            <v>-1664.9218800000008</v>
          </cell>
          <cell r="G2038">
            <v>7840.14</v>
          </cell>
          <cell r="H2038">
            <v>7399.716333333333</v>
          </cell>
          <cell r="I2038">
            <v>16790.367220000004</v>
          </cell>
          <cell r="J2038">
            <v>-11055.572766666672</v>
          </cell>
          <cell r="K2038">
            <v>1080.8136666666678</v>
          </cell>
        </row>
        <row r="2039">
          <cell r="E2039">
            <v>166.48</v>
          </cell>
          <cell r="F2039">
            <v>512.96</v>
          </cell>
          <cell r="G2039">
            <v>2038.4364</v>
          </cell>
          <cell r="H2039">
            <v>1923.9262466666667</v>
          </cell>
          <cell r="I2039">
            <v>0</v>
          </cell>
          <cell r="J2039">
            <v>2436.886246666667</v>
          </cell>
          <cell r="K2039">
            <v>280.9901533333334</v>
          </cell>
        </row>
        <row r="2041"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</row>
        <row r="2042">
          <cell r="E2042">
            <v>118.07999999999998</v>
          </cell>
          <cell r="F2042">
            <v>-118.07999999999998</v>
          </cell>
          <cell r="G2042">
            <v>1484.9399999999998</v>
          </cell>
          <cell r="H2042">
            <v>1395.9300000000003</v>
          </cell>
          <cell r="I2042">
            <v>1484.9399999999998</v>
          </cell>
          <cell r="J2042">
            <v>-207.08999999999946</v>
          </cell>
          <cell r="K2042">
            <v>207.08999999999946</v>
          </cell>
        </row>
        <row r="2043">
          <cell r="E2043">
            <v>295.31000000000006</v>
          </cell>
          <cell r="F2043">
            <v>-295.31000000000006</v>
          </cell>
          <cell r="G2043">
            <v>103673.71</v>
          </cell>
          <cell r="H2043">
            <v>96001.11000000002</v>
          </cell>
          <cell r="I2043">
            <v>103673.71</v>
          </cell>
          <cell r="J2043">
            <v>-7967.909999999989</v>
          </cell>
          <cell r="K2043">
            <v>7967.909999999989</v>
          </cell>
        </row>
        <row r="2044">
          <cell r="E2044">
            <v>695.3200000000002</v>
          </cell>
          <cell r="F2044">
            <v>-695.3200000000002</v>
          </cell>
          <cell r="G2044">
            <v>8512.08</v>
          </cell>
          <cell r="H2044">
            <v>8034.07</v>
          </cell>
          <cell r="I2044">
            <v>8512.08</v>
          </cell>
          <cell r="J2044">
            <v>-1173.33</v>
          </cell>
          <cell r="K2044">
            <v>1173.33</v>
          </cell>
        </row>
        <row r="2045">
          <cell r="E2045">
            <v>0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</row>
        <row r="2046">
          <cell r="E2046">
            <v>3751.0599999999995</v>
          </cell>
          <cell r="F2046">
            <v>-3751.0599999999995</v>
          </cell>
          <cell r="G2046">
            <v>45922.32</v>
          </cell>
          <cell r="H2046">
            <v>43342.57</v>
          </cell>
          <cell r="I2046">
            <v>45922.32</v>
          </cell>
          <cell r="J2046">
            <v>-6330.809999999998</v>
          </cell>
          <cell r="K2046">
            <v>6330.809999999998</v>
          </cell>
        </row>
        <row r="2047">
          <cell r="E2047">
            <v>5928.329999999998</v>
          </cell>
          <cell r="F2047">
            <v>-5928.329999999998</v>
          </cell>
          <cell r="G2047">
            <v>72577.44</v>
          </cell>
          <cell r="H2047">
            <v>68500.35</v>
          </cell>
          <cell r="I2047">
            <v>72577.44</v>
          </cell>
          <cell r="J2047">
            <v>-10005.419999999998</v>
          </cell>
          <cell r="K2047">
            <v>10005.419999999998</v>
          </cell>
        </row>
        <row r="2048">
          <cell r="E2048">
            <v>1921.3300000000008</v>
          </cell>
          <cell r="F2048">
            <v>-1921.3300000000008</v>
          </cell>
          <cell r="G2048">
            <v>23521.92</v>
          </cell>
          <cell r="H2048">
            <v>22200.510000000002</v>
          </cell>
          <cell r="I2048">
            <v>23521.92</v>
          </cell>
          <cell r="J2048">
            <v>-3242.739999999998</v>
          </cell>
          <cell r="K2048">
            <v>3242.739999999998</v>
          </cell>
        </row>
        <row r="2049">
          <cell r="E2049">
            <v>0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</row>
        <row r="2050">
          <cell r="E2050">
            <v>63.81</v>
          </cell>
          <cell r="F2050">
            <v>-63.81</v>
          </cell>
          <cell r="G2050">
            <v>687.7199999999999</v>
          </cell>
          <cell r="H2050">
            <v>655.23</v>
          </cell>
          <cell r="I2050">
            <v>687.7199999999999</v>
          </cell>
          <cell r="J2050">
            <v>-96.29999999999984</v>
          </cell>
          <cell r="K2050">
            <v>96.29999999999995</v>
          </cell>
        </row>
        <row r="2051">
          <cell r="E2051">
            <v>0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</row>
        <row r="2052">
          <cell r="E2052">
            <v>0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</row>
        <row r="2053">
          <cell r="E2053">
            <v>0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75" zoomScaleNormal="75" workbookViewId="0" topLeftCell="A1">
      <selection activeCell="D43" sqref="D43"/>
    </sheetView>
  </sheetViews>
  <sheetFormatPr defaultColWidth="12.57421875" defaultRowHeight="12.75"/>
  <cols>
    <col min="1" max="1" width="13.28125" style="1" customWidth="1"/>
    <col min="2" max="2" width="49.28125" style="1" customWidth="1"/>
    <col min="3" max="3" width="15.421875" style="1" customWidth="1"/>
    <col min="4" max="4" width="23.57421875" style="1" customWidth="1"/>
    <col min="5" max="5" width="25.00390625" style="1" customWidth="1"/>
    <col min="6" max="6" width="28.7109375" style="1" customWidth="1"/>
    <col min="7" max="7" width="29.28125" style="1" customWidth="1"/>
    <col min="8" max="8" width="31.140625" style="1" customWidth="1"/>
    <col min="9" max="9" width="37.421875" style="1" customWidth="1"/>
    <col min="10" max="10" width="29.28125" style="1" customWidth="1"/>
    <col min="11" max="11" width="26.57421875" style="1" customWidth="1"/>
    <col min="12" max="12" width="34.57421875" style="1" customWidth="1"/>
    <col min="13" max="16384" width="11.57421875" style="0" customWidth="1"/>
  </cols>
  <sheetData>
    <row r="1" spans="1:12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86.25" customHeight="1">
      <c r="A3" s="4" t="s">
        <v>1</v>
      </c>
      <c r="B3" s="5" t="s">
        <v>2</v>
      </c>
      <c r="C3" s="5"/>
      <c r="D3" s="6" t="s">
        <v>3</v>
      </c>
      <c r="E3" s="7" t="s">
        <v>4</v>
      </c>
      <c r="F3" s="7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7" t="s">
        <v>10</v>
      </c>
      <c r="L3" s="7" t="s">
        <v>11</v>
      </c>
    </row>
    <row r="4" spans="1:12" ht="80.25" customHeight="1">
      <c r="A4" s="4"/>
      <c r="B4" s="6" t="s">
        <v>12</v>
      </c>
      <c r="C4" s="6" t="s">
        <v>13</v>
      </c>
      <c r="D4" s="6"/>
      <c r="E4" s="6"/>
      <c r="F4" s="7"/>
      <c r="G4" s="6"/>
      <c r="H4" s="6"/>
      <c r="I4" s="6"/>
      <c r="J4" s="6"/>
      <c r="K4" s="6"/>
      <c r="L4" s="7"/>
    </row>
    <row r="5" spans="1:12" ht="80.25" customHeight="1">
      <c r="A5" s="8">
        <v>24</v>
      </c>
      <c r="B5" s="9" t="s">
        <v>14</v>
      </c>
      <c r="C5" s="10">
        <v>4</v>
      </c>
      <c r="D5" s="8"/>
      <c r="E5" s="8"/>
      <c r="F5" s="8"/>
      <c r="G5" s="8"/>
      <c r="H5" s="8"/>
      <c r="I5" s="8"/>
      <c r="J5" s="8"/>
      <c r="K5" s="8"/>
      <c r="L5" s="11" t="s">
        <v>15</v>
      </c>
    </row>
    <row r="6" spans="1:12" ht="12.75" hidden="1">
      <c r="A6" s="12">
        <v>2</v>
      </c>
      <c r="B6" s="3"/>
      <c r="C6" s="3"/>
      <c r="D6" s="3" t="s">
        <v>16</v>
      </c>
      <c r="E6" s="13">
        <f>'[1]Лицевые счета домов свод'!E2024</f>
        <v>10978.350000000006</v>
      </c>
      <c r="F6" s="13">
        <f>'[1]Лицевые счета домов свод'!F2024</f>
        <v>-54571.17000000001</v>
      </c>
      <c r="G6" s="13">
        <f>'[1]Лицевые счета домов свод'!G2024</f>
        <v>134402.4</v>
      </c>
      <c r="H6" s="13">
        <f>'[1]Лицевые счета домов свод'!H2024</f>
        <v>126852.28</v>
      </c>
      <c r="I6" s="13">
        <f>'[1]Лицевые счета домов свод'!I2024</f>
        <v>170564.12</v>
      </c>
      <c r="J6" s="13">
        <f>'[1]Лицевые счета домов свод'!J2024</f>
        <v>-98283.01000000001</v>
      </c>
      <c r="K6" s="13">
        <f>'[1]Лицевые счета домов свод'!K2024</f>
        <v>18528.47</v>
      </c>
      <c r="L6" s="3"/>
    </row>
    <row r="7" spans="1:12" ht="12.75" hidden="1">
      <c r="A7" s="3"/>
      <c r="B7" s="3"/>
      <c r="C7" s="3"/>
      <c r="D7" s="3" t="s">
        <v>17</v>
      </c>
      <c r="E7" s="13">
        <f>'[1]Лицевые счета домов свод'!E2025</f>
        <v>0</v>
      </c>
      <c r="F7" s="13">
        <f>'[1]Лицевые счета домов свод'!F2025</f>
        <v>0</v>
      </c>
      <c r="G7" s="13">
        <f>'[1]Лицевые счета домов свод'!G2025</f>
        <v>0</v>
      </c>
      <c r="H7" s="13">
        <f>'[1]Лицевые счета домов свод'!H2025</f>
        <v>0</v>
      </c>
      <c r="I7" s="13">
        <f>'[1]Лицевые счета домов свод'!I2025</f>
        <v>0</v>
      </c>
      <c r="J7" s="13">
        <f>'[1]Лицевые счета домов свод'!J2025</f>
        <v>0</v>
      </c>
      <c r="K7" s="13">
        <f>'[1]Лицевые счета домов свод'!K2025</f>
        <v>0</v>
      </c>
      <c r="L7" s="3"/>
    </row>
    <row r="8" spans="1:12" ht="12.75" hidden="1">
      <c r="A8" s="3"/>
      <c r="B8" s="3"/>
      <c r="C8" s="3"/>
      <c r="D8" s="3" t="s">
        <v>18</v>
      </c>
      <c r="E8" s="13">
        <f>'[1]Лицевые счета домов свод'!E2026</f>
        <v>0</v>
      </c>
      <c r="F8" s="13">
        <f>'[1]Лицевые счета домов свод'!F2026</f>
        <v>0</v>
      </c>
      <c r="G8" s="13">
        <f>'[1]Лицевые счета домов свод'!G2026</f>
        <v>0</v>
      </c>
      <c r="H8" s="13">
        <f>'[1]Лицевые счета домов свод'!H2026</f>
        <v>0</v>
      </c>
      <c r="I8" s="13">
        <f>'[1]Лицевые счета домов свод'!I2026</f>
        <v>0</v>
      </c>
      <c r="J8" s="13">
        <f>'[1]Лицевые счета домов свод'!J2026</f>
        <v>0</v>
      </c>
      <c r="K8" s="13">
        <f>'[1]Лицевые счета домов свод'!K2026</f>
        <v>0</v>
      </c>
      <c r="L8" s="3"/>
    </row>
    <row r="9" spans="1:12" ht="12.75" hidden="1">
      <c r="A9" s="3"/>
      <c r="B9" s="3"/>
      <c r="C9" s="3"/>
      <c r="D9" s="3" t="s">
        <v>19</v>
      </c>
      <c r="E9" s="13">
        <f>'[1]Лицевые счета домов свод'!E2027</f>
        <v>0</v>
      </c>
      <c r="F9" s="13">
        <f>'[1]Лицевые счета домов свод'!F2027</f>
        <v>0</v>
      </c>
      <c r="G9" s="13">
        <f>'[1]Лицевые счета домов свод'!G2027</f>
        <v>0</v>
      </c>
      <c r="H9" s="13">
        <f>'[1]Лицевые счета домов свод'!H2027</f>
        <v>0</v>
      </c>
      <c r="I9" s="13">
        <f>'[1]Лицевые счета домов свод'!I2027</f>
        <v>0</v>
      </c>
      <c r="J9" s="13">
        <f>'[1]Лицевые счета домов свод'!J2027</f>
        <v>0</v>
      </c>
      <c r="K9" s="13">
        <f>'[1]Лицевые счета домов свод'!K2027</f>
        <v>0</v>
      </c>
      <c r="L9" s="3"/>
    </row>
    <row r="10" spans="1:12" ht="12.75" hidden="1">
      <c r="A10" s="3"/>
      <c r="B10" s="3"/>
      <c r="C10" s="3"/>
      <c r="D10" s="3" t="s">
        <v>20</v>
      </c>
      <c r="E10" s="13">
        <f>'[1]Лицевые счета домов свод'!E2028</f>
        <v>0</v>
      </c>
      <c r="F10" s="13">
        <f>'[1]Лицевые счета домов свод'!F2028</f>
        <v>0</v>
      </c>
      <c r="G10" s="13">
        <f>'[1]Лицевые счета домов свод'!G2028</f>
        <v>0</v>
      </c>
      <c r="H10" s="13">
        <f>'[1]Лицевые счета домов свод'!H2028</f>
        <v>0</v>
      </c>
      <c r="I10" s="13">
        <f>'[1]Лицевые счета домов свод'!I2028</f>
        <v>0</v>
      </c>
      <c r="J10" s="13">
        <f>'[1]Лицевые счета домов свод'!J2028</f>
        <v>0</v>
      </c>
      <c r="K10" s="13">
        <f>'[1]Лицевые счета домов свод'!K2028</f>
        <v>0</v>
      </c>
      <c r="L10" s="3"/>
    </row>
    <row r="11" spans="1:12" ht="12.75" hidden="1">
      <c r="A11" s="3"/>
      <c r="B11" s="3"/>
      <c r="C11" s="3"/>
      <c r="D11" s="3" t="s">
        <v>21</v>
      </c>
      <c r="E11" s="13">
        <f>'[1]Лицевые счета домов свод'!E2029</f>
        <v>0</v>
      </c>
      <c r="F11" s="13">
        <f>'[1]Лицевые счета домов свод'!F2029</f>
        <v>0</v>
      </c>
      <c r="G11" s="13">
        <f>'[1]Лицевые счета домов свод'!G2029</f>
        <v>0</v>
      </c>
      <c r="H11" s="13">
        <f>'[1]Лицевые счета домов свод'!H2029</f>
        <v>0</v>
      </c>
      <c r="I11" s="13">
        <f>'[1]Лицевые счета домов свод'!I2029</f>
        <v>0</v>
      </c>
      <c r="J11" s="13">
        <f>'[1]Лицевые счета домов свод'!J2029</f>
        <v>0</v>
      </c>
      <c r="K11" s="13">
        <f>'[1]Лицевые счета домов свод'!K2029</f>
        <v>0</v>
      </c>
      <c r="L11" s="3"/>
    </row>
    <row r="12" spans="1:12" ht="12.75" hidden="1">
      <c r="A12" s="3"/>
      <c r="B12" s="3"/>
      <c r="C12" s="3"/>
      <c r="D12" s="4" t="s">
        <v>22</v>
      </c>
      <c r="E12" s="14">
        <f>SUM(E6:E11)</f>
        <v>10978.350000000006</v>
      </c>
      <c r="F12" s="14">
        <f>SUM(F6:F11)</f>
        <v>-54571.17000000001</v>
      </c>
      <c r="G12" s="14">
        <f>SUM(G6:G11)</f>
        <v>134402.4</v>
      </c>
      <c r="H12" s="14">
        <f>SUM(H6:H11)</f>
        <v>126852.28</v>
      </c>
      <c r="I12" s="14">
        <f>SUM(I6:I11)</f>
        <v>170564.12</v>
      </c>
      <c r="J12" s="14">
        <f>SUM(J6:J11)</f>
        <v>-98283.01000000001</v>
      </c>
      <c r="K12" s="14">
        <f>SUM(K6:K11)</f>
        <v>18528.47</v>
      </c>
      <c r="L12" s="15"/>
    </row>
    <row r="13" spans="1:12" ht="32.25" customHeight="1" hidden="1">
      <c r="A13" s="3"/>
      <c r="B13" s="3"/>
      <c r="C13" s="3"/>
      <c r="D13" s="16" t="s">
        <v>23</v>
      </c>
      <c r="E13" s="17">
        <f>'[1]Лицевые счета домов свод'!E2031</f>
        <v>3703.369999999999</v>
      </c>
      <c r="F13" s="17">
        <f>'[1]Лицевые счета домов свод'!F2031</f>
        <v>-29280.969999999994</v>
      </c>
      <c r="G13" s="17">
        <f>'[1]Лицевые счета домов свод'!G2031</f>
        <v>45338.43</v>
      </c>
      <c r="H13" s="17">
        <f>'[1]Лицевые счета домов свод'!H2031</f>
        <v>42791.502453333334</v>
      </c>
      <c r="I13" s="17">
        <f>'[1]Лицевые счета домов свод'!I2031</f>
        <v>72253.62</v>
      </c>
      <c r="J13" s="17">
        <f>'[1]Лицевые счета домов свод'!J2031</f>
        <v>-58743.087546666655</v>
      </c>
      <c r="K13" s="17">
        <f>'[1]Лицевые счета домов свод'!K2031</f>
        <v>6250.2975466666685</v>
      </c>
      <c r="L13" s="3"/>
    </row>
    <row r="14" spans="1:12" ht="27" customHeight="1" hidden="1">
      <c r="A14" s="3"/>
      <c r="B14" s="3"/>
      <c r="C14" s="3"/>
      <c r="D14" s="16" t="s">
        <v>24</v>
      </c>
      <c r="E14" s="17">
        <f>'[1]Лицевые счета домов свод'!E2032</f>
        <v>3293.499999999998</v>
      </c>
      <c r="F14" s="17">
        <f>'[1]Лицевые счета домов свод'!F2032</f>
        <v>7458.690000000002</v>
      </c>
      <c r="G14" s="17">
        <f>'[1]Лицевые счета домов свод'!G2032</f>
        <v>40320.72</v>
      </c>
      <c r="H14" s="17">
        <f>'[1]Лицевые счета домов свод'!H2032</f>
        <v>38055.684</v>
      </c>
      <c r="I14" s="17">
        <f>'[1]Лицевые счета домов свод'!I2032</f>
        <v>8064.139999999999</v>
      </c>
      <c r="J14" s="17">
        <f>'[1]Лицевые счета домов свод'!J2032</f>
        <v>37450.234000000004</v>
      </c>
      <c r="K14" s="17">
        <f>'[1]Лицевые счета домов свод'!K2032</f>
        <v>5558.536</v>
      </c>
      <c r="L14" s="3"/>
    </row>
    <row r="15" spans="1:12" ht="27.75" customHeight="1" hidden="1">
      <c r="A15" s="3"/>
      <c r="B15" s="3"/>
      <c r="C15" s="3"/>
      <c r="D15" s="16" t="s">
        <v>25</v>
      </c>
      <c r="E15" s="17">
        <f>'[1]Лицевые счета домов свод'!E2033</f>
        <v>1097.8399999999997</v>
      </c>
      <c r="F15" s="17">
        <f>'[1]Лицевые счета домов свод'!F2033</f>
        <v>3382.24</v>
      </c>
      <c r="G15" s="17">
        <f>'[1]Лицевые счета домов свод'!G2033</f>
        <v>13440.240000000003</v>
      </c>
      <c r="H15" s="17">
        <f>'[1]Лицевые счета домов свод'!H2033</f>
        <v>12685.228000000003</v>
      </c>
      <c r="I15" s="17">
        <f>'[1]Лицевые счета домов свод'!I2033</f>
        <v>0</v>
      </c>
      <c r="J15" s="17">
        <f>'[1]Лицевые счета домов свод'!J2033</f>
        <v>16067.468000000003</v>
      </c>
      <c r="K15" s="17">
        <f>'[1]Лицевые счета домов свод'!K2033</f>
        <v>1852.8520000000008</v>
      </c>
      <c r="L15" s="3"/>
    </row>
    <row r="16" spans="1:12" ht="27.75" customHeight="1" hidden="1">
      <c r="A16" s="3"/>
      <c r="B16" s="3"/>
      <c r="C16" s="3"/>
      <c r="D16" s="16" t="s">
        <v>26</v>
      </c>
      <c r="E16" s="17">
        <f>'[1]Лицевые счета домов свод'!E2034</f>
        <v>146.37</v>
      </c>
      <c r="F16" s="17">
        <f>'[1]Лицевые счета домов свод'!F2034</f>
        <v>77.55000000000007</v>
      </c>
      <c r="G16" s="17">
        <f>'[1]Лицевые счета домов свод'!G2034</f>
        <v>1792.0320000000002</v>
      </c>
      <c r="H16" s="17">
        <f>'[1]Лицевые счета домов свод'!H2034</f>
        <v>1691.3637333333334</v>
      </c>
      <c r="I16" s="17">
        <f>'[1]Лицевые счета домов свод'!I2034</f>
        <v>1120.1999999999998</v>
      </c>
      <c r="J16" s="17">
        <f>'[1]Лицевые счета домов свод'!J2034</f>
        <v>648.7137333333335</v>
      </c>
      <c r="K16" s="17">
        <f>'[1]Лицевые счета домов свод'!K2034</f>
        <v>247.0382666666667</v>
      </c>
      <c r="L16" s="3"/>
    </row>
    <row r="17" spans="1:12" ht="12.75" hidden="1">
      <c r="A17" s="3"/>
      <c r="B17" s="3"/>
      <c r="C17" s="3"/>
      <c r="D17" s="3" t="s">
        <v>27</v>
      </c>
      <c r="E17" s="17">
        <f>'[1]Лицевые счета домов свод'!E2035</f>
        <v>186.63</v>
      </c>
      <c r="F17" s="17">
        <f>'[1]Лицевые счета домов свод'!F2035</f>
        <v>574.97</v>
      </c>
      <c r="G17" s="17">
        <f>'[1]Лицевые счета домов свод'!G2035</f>
        <v>2284.8408000000004</v>
      </c>
      <c r="H17" s="17">
        <f>'[1]Лицевые счета домов свод'!H2035</f>
        <v>2156.48876</v>
      </c>
      <c r="I17" s="17">
        <f>'[1]Лицевые счета домов свод'!I2035</f>
        <v>0</v>
      </c>
      <c r="J17" s="17">
        <f>'[1]Лицевые счета домов свод'!J2035</f>
        <v>2731.4587600000004</v>
      </c>
      <c r="K17" s="17">
        <f>'[1]Лицевые счета домов свод'!K2035</f>
        <v>314.9820400000003</v>
      </c>
      <c r="L17" s="3"/>
    </row>
    <row r="18" spans="1:12" ht="32.25" customHeight="1" hidden="1">
      <c r="A18" s="3"/>
      <c r="B18" s="3"/>
      <c r="C18" s="3"/>
      <c r="D18" s="16" t="s">
        <v>28</v>
      </c>
      <c r="E18" s="17">
        <f>'[1]Лицевые счета домов свод'!E2036</f>
        <v>5.5</v>
      </c>
      <c r="F18" s="17">
        <f>'[1]Лицевые счета домов свод'!F2036</f>
        <v>16.9</v>
      </c>
      <c r="G18" s="17">
        <f>'[1]Лицевые счета домов свод'!G2036</f>
        <v>67.2012</v>
      </c>
      <c r="H18" s="17">
        <f>'[1]Лицевые счета домов свод'!H2036</f>
        <v>63.426140000000004</v>
      </c>
      <c r="I18" s="17">
        <f>'[1]Лицевые счета домов свод'!I2036</f>
        <v>0</v>
      </c>
      <c r="J18" s="17">
        <f>'[1]Лицевые счета домов свод'!J2036</f>
        <v>80.32614000000001</v>
      </c>
      <c r="K18" s="17">
        <f>'[1]Лицевые счета домов свод'!K2036</f>
        <v>9.275059999999996</v>
      </c>
      <c r="L18" s="3"/>
    </row>
    <row r="19" spans="1:12" ht="48" customHeight="1" hidden="1">
      <c r="A19" s="3"/>
      <c r="B19" s="3"/>
      <c r="C19" s="3"/>
      <c r="D19" s="16" t="s">
        <v>29</v>
      </c>
      <c r="E19" s="17">
        <f>'[1]Лицевые счета домов свод'!E2037</f>
        <v>1738.2299999999996</v>
      </c>
      <c r="F19" s="17">
        <f>'[1]Лицевые счета домов свод'!F2037</f>
        <v>3936.5200000000004</v>
      </c>
      <c r="G19" s="17">
        <f>'[1]Лицевые счета домов свод'!G2037</f>
        <v>21280.38</v>
      </c>
      <c r="H19" s="17">
        <f>'[1]Лицевые счета домов свод'!H2037</f>
        <v>20084.944333333333</v>
      </c>
      <c r="I19" s="17">
        <f>'[1]Лицевые счета домов свод'!I2037</f>
        <v>4256.080000000002</v>
      </c>
      <c r="J19" s="17">
        <f>'[1]Лицевые счета домов свод'!J2037</f>
        <v>19765.38433333333</v>
      </c>
      <c r="K19" s="17">
        <f>'[1]Лицевые счета домов свод'!K2037</f>
        <v>2933.6656666666677</v>
      </c>
      <c r="L19" s="3"/>
    </row>
    <row r="20" spans="1:12" ht="18" customHeight="1" hidden="1">
      <c r="A20" s="3"/>
      <c r="B20" s="3"/>
      <c r="C20" s="3"/>
      <c r="D20" s="16" t="s">
        <v>30</v>
      </c>
      <c r="E20" s="17">
        <f>'[1]Лицевые счета домов свод'!E2038</f>
        <v>640.3900000000003</v>
      </c>
      <c r="F20" s="17">
        <f>'[1]Лицевые счета домов свод'!F2038</f>
        <v>-1664.9218800000008</v>
      </c>
      <c r="G20" s="17">
        <f>'[1]Лицевые счета домов свод'!G2038</f>
        <v>7840.14</v>
      </c>
      <c r="H20" s="17">
        <f>'[1]Лицевые счета домов свод'!H2038</f>
        <v>7399.716333333333</v>
      </c>
      <c r="I20" s="17">
        <f>'[1]Лицевые счета домов свод'!I2038</f>
        <v>16790.367220000004</v>
      </c>
      <c r="J20" s="17">
        <f>'[1]Лицевые счета домов свод'!J2038</f>
        <v>-11055.572766666672</v>
      </c>
      <c r="K20" s="17">
        <f>'[1]Лицевые счета домов свод'!K2038</f>
        <v>1080.8136666666678</v>
      </c>
      <c r="L20" s="3"/>
    </row>
    <row r="21" spans="1:12" ht="31.5" customHeight="1" hidden="1">
      <c r="A21" s="3"/>
      <c r="B21" s="3"/>
      <c r="C21" s="3"/>
      <c r="D21" s="16" t="s">
        <v>31</v>
      </c>
      <c r="E21" s="17">
        <f>'[1]Лицевые счета домов свод'!E2039</f>
        <v>166.48</v>
      </c>
      <c r="F21" s="17">
        <f>'[1]Лицевые счета домов свод'!F2039</f>
        <v>512.96</v>
      </c>
      <c r="G21" s="17">
        <f>'[1]Лицевые счета домов свод'!G2039</f>
        <v>2038.4364</v>
      </c>
      <c r="H21" s="17">
        <f>'[1]Лицевые счета домов свод'!H2039</f>
        <v>1923.9262466666667</v>
      </c>
      <c r="I21" s="17">
        <f>'[1]Лицевые счета домов свод'!I2039</f>
        <v>0</v>
      </c>
      <c r="J21" s="17">
        <f>'[1]Лицевые счета домов свод'!J2039</f>
        <v>2436.886246666667</v>
      </c>
      <c r="K21" s="17">
        <f>'[1]Лицевые счета домов свод'!K2039</f>
        <v>280.9901533333334</v>
      </c>
      <c r="L21" s="3"/>
    </row>
    <row r="22" spans="1:12" ht="12.75" hidden="1">
      <c r="A22" s="3"/>
      <c r="B22" s="3"/>
      <c r="C22" s="3"/>
      <c r="D22" s="4" t="s">
        <v>32</v>
      </c>
      <c r="E22" s="14">
        <f>SUM(E13:E21)</f>
        <v>10978.309999999998</v>
      </c>
      <c r="F22" s="14">
        <f>SUM(F13:F21)</f>
        <v>-14986.061879999994</v>
      </c>
      <c r="G22" s="14">
        <f>SUM(G13:G21)</f>
        <v>134402.4204</v>
      </c>
      <c r="H22" s="14">
        <f>SUM(H13:H21)</f>
        <v>126852.28</v>
      </c>
      <c r="I22" s="14">
        <f>SUM(I13:I21)</f>
        <v>102484.40722</v>
      </c>
      <c r="J22" s="14">
        <f>SUM(J13:J21)</f>
        <v>9381.810900000004</v>
      </c>
      <c r="K22" s="14">
        <f>SUM(K13:K21)</f>
        <v>18528.45040000001</v>
      </c>
      <c r="L22" s="15"/>
    </row>
    <row r="23" spans="1:12" ht="12.75" hidden="1">
      <c r="A23" s="3"/>
      <c r="B23" s="3"/>
      <c r="C23" s="3"/>
      <c r="D23" s="3" t="s">
        <v>33</v>
      </c>
      <c r="E23" s="13">
        <f>'[1]Лицевые счета домов свод'!E2041</f>
        <v>0</v>
      </c>
      <c r="F23" s="13">
        <f>'[1]Лицевые счета домов свод'!F2041</f>
        <v>0</v>
      </c>
      <c r="G23" s="13">
        <f>'[1]Лицевые счета домов свод'!G2041</f>
        <v>0</v>
      </c>
      <c r="H23" s="13">
        <f>'[1]Лицевые счета домов свод'!H2041</f>
        <v>0</v>
      </c>
      <c r="I23" s="13">
        <f>'[1]Лицевые счета домов свод'!I2041</f>
        <v>0</v>
      </c>
      <c r="J23" s="13">
        <f>'[1]Лицевые счета домов свод'!J2041</f>
        <v>0</v>
      </c>
      <c r="K23" s="13">
        <f>'[1]Лицевые счета домов свод'!K2041</f>
        <v>0</v>
      </c>
      <c r="L23" s="3"/>
    </row>
    <row r="24" spans="1:12" ht="12.75" hidden="1">
      <c r="A24" s="3"/>
      <c r="B24" s="3"/>
      <c r="C24" s="3"/>
      <c r="D24" s="3" t="s">
        <v>34</v>
      </c>
      <c r="E24" s="13">
        <f>'[1]Лицевые счета домов свод'!E2042</f>
        <v>118.07999999999998</v>
      </c>
      <c r="F24" s="13">
        <f>'[1]Лицевые счета домов свод'!F2042</f>
        <v>-118.07999999999998</v>
      </c>
      <c r="G24" s="13">
        <f>'[1]Лицевые счета домов свод'!G2042</f>
        <v>1484.9399999999998</v>
      </c>
      <c r="H24" s="13">
        <f>'[1]Лицевые счета домов свод'!H2042</f>
        <v>1395.9300000000003</v>
      </c>
      <c r="I24" s="13">
        <f>'[1]Лицевые счета домов свод'!I2042</f>
        <v>1484.9399999999998</v>
      </c>
      <c r="J24" s="13">
        <f>'[1]Лицевые счета домов свод'!J2042</f>
        <v>-207.08999999999946</v>
      </c>
      <c r="K24" s="13">
        <f>'[1]Лицевые счета домов свод'!K2042</f>
        <v>207.08999999999946</v>
      </c>
      <c r="L24" s="3"/>
    </row>
    <row r="25" spans="1:12" ht="12.75" hidden="1">
      <c r="A25" s="3"/>
      <c r="B25" s="3"/>
      <c r="C25" s="3"/>
      <c r="D25" s="3" t="s">
        <v>35</v>
      </c>
      <c r="E25" s="13">
        <f>'[1]Лицевые счета домов свод'!E2043</f>
        <v>295.31000000000006</v>
      </c>
      <c r="F25" s="13">
        <f>'[1]Лицевые счета домов свод'!F2043</f>
        <v>-295.31000000000006</v>
      </c>
      <c r="G25" s="13">
        <f>'[1]Лицевые счета домов свод'!G2043</f>
        <v>103673.71</v>
      </c>
      <c r="H25" s="13">
        <f>'[1]Лицевые счета домов свод'!H2043</f>
        <v>96001.11000000002</v>
      </c>
      <c r="I25" s="13">
        <f>'[1]Лицевые счета домов свод'!I2043</f>
        <v>103673.71</v>
      </c>
      <c r="J25" s="13">
        <f>'[1]Лицевые счета домов свод'!J2043</f>
        <v>-7967.909999999989</v>
      </c>
      <c r="K25" s="13">
        <f>'[1]Лицевые счета домов свод'!K2043</f>
        <v>7967.909999999989</v>
      </c>
      <c r="L25" s="3"/>
    </row>
    <row r="26" spans="1:12" ht="12.75" hidden="1">
      <c r="A26" s="3"/>
      <c r="B26" s="3"/>
      <c r="C26" s="3"/>
      <c r="D26" s="3" t="s">
        <v>36</v>
      </c>
      <c r="E26" s="13">
        <f>'[1]Лицевые счета домов свод'!E2044</f>
        <v>695.3200000000002</v>
      </c>
      <c r="F26" s="13">
        <f>'[1]Лицевые счета домов свод'!F2044</f>
        <v>-695.3200000000002</v>
      </c>
      <c r="G26" s="13">
        <f>'[1]Лицевые счета домов свод'!G2044</f>
        <v>8512.08</v>
      </c>
      <c r="H26" s="13">
        <f>'[1]Лицевые счета домов свод'!H2044</f>
        <v>8034.07</v>
      </c>
      <c r="I26" s="13">
        <f>'[1]Лицевые счета домов свод'!I2044</f>
        <v>8512.08</v>
      </c>
      <c r="J26" s="13">
        <f>'[1]Лицевые счета домов свод'!J2044</f>
        <v>-1173.33</v>
      </c>
      <c r="K26" s="13">
        <f>'[1]Лицевые счета домов свод'!K2044</f>
        <v>1173.33</v>
      </c>
      <c r="L26" s="3"/>
    </row>
    <row r="27" spans="1:12" ht="12.75" hidden="1">
      <c r="A27" s="3"/>
      <c r="B27" s="3"/>
      <c r="C27" s="3"/>
      <c r="D27" s="3" t="s">
        <v>37</v>
      </c>
      <c r="E27" s="13">
        <f>'[1]Лицевые счета домов свод'!E2045</f>
        <v>0</v>
      </c>
      <c r="F27" s="13">
        <f>'[1]Лицевые счета домов свод'!F2045</f>
        <v>0</v>
      </c>
      <c r="G27" s="13">
        <f>'[1]Лицевые счета домов свод'!G2045</f>
        <v>0</v>
      </c>
      <c r="H27" s="13">
        <f>'[1]Лицевые счета домов свод'!H2045</f>
        <v>0</v>
      </c>
      <c r="I27" s="13">
        <f>'[1]Лицевые счета домов свод'!I2045</f>
        <v>0</v>
      </c>
      <c r="J27" s="13">
        <f>'[1]Лицевые счета домов свод'!J2045</f>
        <v>0</v>
      </c>
      <c r="K27" s="13">
        <f>'[1]Лицевые счета домов свод'!K2045</f>
        <v>0</v>
      </c>
      <c r="L27" s="3"/>
    </row>
    <row r="28" spans="1:12" ht="12.75" hidden="1">
      <c r="A28" s="3"/>
      <c r="B28" s="3"/>
      <c r="C28" s="3"/>
      <c r="D28" s="3" t="s">
        <v>38</v>
      </c>
      <c r="E28" s="13">
        <f>'[1]Лицевые счета домов свод'!E2046</f>
        <v>3751.0599999999995</v>
      </c>
      <c r="F28" s="13">
        <f>'[1]Лицевые счета домов свод'!F2046</f>
        <v>-3751.0599999999995</v>
      </c>
      <c r="G28" s="13">
        <f>'[1]Лицевые счета домов свод'!G2046</f>
        <v>45922.32</v>
      </c>
      <c r="H28" s="13">
        <f>'[1]Лицевые счета домов свод'!H2046</f>
        <v>43342.57</v>
      </c>
      <c r="I28" s="13">
        <f>'[1]Лицевые счета домов свод'!I2046</f>
        <v>45922.32</v>
      </c>
      <c r="J28" s="13">
        <f>'[1]Лицевые счета домов свод'!J2046</f>
        <v>-6330.809999999998</v>
      </c>
      <c r="K28" s="13">
        <f>'[1]Лицевые счета домов свод'!K2046</f>
        <v>6330.809999999998</v>
      </c>
      <c r="L28" s="3"/>
    </row>
    <row r="29" spans="1:12" ht="12.75" hidden="1">
      <c r="A29" s="3"/>
      <c r="B29" s="3"/>
      <c r="C29" s="3"/>
      <c r="D29" s="3" t="s">
        <v>39</v>
      </c>
      <c r="E29" s="13">
        <f>'[1]Лицевые счета домов свод'!E2047</f>
        <v>5928.329999999998</v>
      </c>
      <c r="F29" s="13">
        <f>'[1]Лицевые счета домов свод'!F2047</f>
        <v>-5928.329999999998</v>
      </c>
      <c r="G29" s="13">
        <f>'[1]Лицевые счета домов свод'!G2047</f>
        <v>72577.44</v>
      </c>
      <c r="H29" s="13">
        <f>'[1]Лицевые счета домов свод'!H2047</f>
        <v>68500.35</v>
      </c>
      <c r="I29" s="13">
        <f>'[1]Лицевые счета домов свод'!I2047</f>
        <v>72577.44</v>
      </c>
      <c r="J29" s="13">
        <f>'[1]Лицевые счета домов свод'!J2047</f>
        <v>-10005.419999999998</v>
      </c>
      <c r="K29" s="13">
        <f>'[1]Лицевые счета домов свод'!K2047</f>
        <v>10005.419999999998</v>
      </c>
      <c r="L29" s="3"/>
    </row>
    <row r="30" spans="1:12" ht="12.75" hidden="1">
      <c r="A30" s="3"/>
      <c r="B30" s="3"/>
      <c r="C30" s="3"/>
      <c r="D30" s="3" t="s">
        <v>40</v>
      </c>
      <c r="E30" s="13">
        <f>'[1]Лицевые счета домов свод'!E2048</f>
        <v>1921.3300000000008</v>
      </c>
      <c r="F30" s="13">
        <f>'[1]Лицевые счета домов свод'!F2048</f>
        <v>-1921.3300000000008</v>
      </c>
      <c r="G30" s="13">
        <f>'[1]Лицевые счета домов свод'!G2048</f>
        <v>23521.92</v>
      </c>
      <c r="H30" s="13">
        <f>'[1]Лицевые счета домов свод'!H2048</f>
        <v>22200.510000000002</v>
      </c>
      <c r="I30" s="13">
        <f>'[1]Лицевые счета домов свод'!I2048</f>
        <v>23521.92</v>
      </c>
      <c r="J30" s="13">
        <f>'[1]Лицевые счета домов свод'!J2048</f>
        <v>-3242.739999999998</v>
      </c>
      <c r="K30" s="13">
        <f>'[1]Лицевые счета домов свод'!K2048</f>
        <v>3242.739999999998</v>
      </c>
      <c r="L30" s="3"/>
    </row>
    <row r="31" spans="1:12" ht="12.75" hidden="1">
      <c r="A31" s="3"/>
      <c r="B31" s="3"/>
      <c r="C31" s="3"/>
      <c r="D31" s="3" t="s">
        <v>41</v>
      </c>
      <c r="E31" s="13">
        <f>'[1]Лицевые счета домов свод'!E2049</f>
        <v>0</v>
      </c>
      <c r="F31" s="13">
        <f>'[1]Лицевые счета домов свод'!F2049</f>
        <v>0</v>
      </c>
      <c r="G31" s="13">
        <f>'[1]Лицевые счета домов свод'!G2049</f>
        <v>0</v>
      </c>
      <c r="H31" s="13">
        <f>'[1]Лицевые счета домов свод'!H2049</f>
        <v>0</v>
      </c>
      <c r="I31" s="13">
        <f>'[1]Лицевые счета домов свод'!I2049</f>
        <v>0</v>
      </c>
      <c r="J31" s="13">
        <f>'[1]Лицевые счета домов свод'!J2049</f>
        <v>0</v>
      </c>
      <c r="K31" s="13">
        <f>'[1]Лицевые счета домов свод'!K2049</f>
        <v>0</v>
      </c>
      <c r="L31" s="3"/>
    </row>
    <row r="32" spans="1:12" ht="12.75" hidden="1">
      <c r="A32" s="3"/>
      <c r="B32" s="3"/>
      <c r="C32" s="3"/>
      <c r="D32" s="3" t="s">
        <v>42</v>
      </c>
      <c r="E32" s="13">
        <f>'[1]Лицевые счета домов свод'!E2050</f>
        <v>63.81</v>
      </c>
      <c r="F32" s="13">
        <f>'[1]Лицевые счета домов свод'!F2050</f>
        <v>-63.81</v>
      </c>
      <c r="G32" s="13">
        <f>'[1]Лицевые счета домов свод'!G2050</f>
        <v>687.7199999999999</v>
      </c>
      <c r="H32" s="13">
        <f>'[1]Лицевые счета домов свод'!H2050</f>
        <v>655.23</v>
      </c>
      <c r="I32" s="13">
        <f>'[1]Лицевые счета домов свод'!I2050</f>
        <v>687.7199999999999</v>
      </c>
      <c r="J32" s="13">
        <f>'[1]Лицевые счета домов свод'!J2050</f>
        <v>-96.29999999999984</v>
      </c>
      <c r="K32" s="13">
        <f>'[1]Лицевые счета домов свод'!K2050</f>
        <v>96.29999999999995</v>
      </c>
      <c r="L32" s="3"/>
    </row>
    <row r="33" spans="1:12" ht="12.75" hidden="1">
      <c r="A33" s="3"/>
      <c r="B33" s="3"/>
      <c r="C33" s="3"/>
      <c r="D33" s="3"/>
      <c r="E33" s="13">
        <f>'[1]Лицевые счета домов свод'!E2051</f>
        <v>0</v>
      </c>
      <c r="F33" s="13">
        <f>'[1]Лицевые счета домов свод'!F2051</f>
        <v>0</v>
      </c>
      <c r="G33" s="13">
        <f>'[1]Лицевые счета домов свод'!G2051</f>
        <v>0</v>
      </c>
      <c r="H33" s="13">
        <f>'[1]Лицевые счета домов свод'!H2051</f>
        <v>0</v>
      </c>
      <c r="I33" s="13">
        <f>'[1]Лицевые счета домов свод'!I2051</f>
        <v>0</v>
      </c>
      <c r="J33" s="13">
        <f>'[1]Лицевые счета домов свод'!J2051</f>
        <v>0</v>
      </c>
      <c r="K33" s="13">
        <f>'[1]Лицевые счета домов свод'!K2051</f>
        <v>0</v>
      </c>
      <c r="L33" s="3"/>
    </row>
    <row r="34" spans="1:12" ht="12.75" hidden="1">
      <c r="A34" s="3"/>
      <c r="B34" s="3"/>
      <c r="C34" s="3"/>
      <c r="D34" s="3"/>
      <c r="E34" s="13">
        <f>'[1]Лицевые счета домов свод'!E2052</f>
        <v>0</v>
      </c>
      <c r="F34" s="13">
        <f>'[1]Лицевые счета домов свод'!F2052</f>
        <v>0</v>
      </c>
      <c r="G34" s="13">
        <f>'[1]Лицевые счета домов свод'!G2052</f>
        <v>0</v>
      </c>
      <c r="H34" s="13">
        <f>'[1]Лицевые счета домов свод'!H2052</f>
        <v>0</v>
      </c>
      <c r="I34" s="13">
        <f>'[1]Лицевые счета домов свод'!I2052</f>
        <v>0</v>
      </c>
      <c r="J34" s="13">
        <f>'[1]Лицевые счета домов свод'!J2052</f>
        <v>0</v>
      </c>
      <c r="K34" s="13">
        <f>'[1]Лицевые счета домов свод'!K2052</f>
        <v>0</v>
      </c>
      <c r="L34" s="3"/>
    </row>
    <row r="35" spans="1:12" ht="15.75" customHeight="1" hidden="1">
      <c r="A35" s="3"/>
      <c r="B35" s="3"/>
      <c r="C35" s="3"/>
      <c r="D35" s="3"/>
      <c r="E35" s="13">
        <f>'[1]Лицевые счета домов свод'!E2053</f>
        <v>0</v>
      </c>
      <c r="F35" s="13">
        <f>'[1]Лицевые счета домов свод'!F2053</f>
        <v>0</v>
      </c>
      <c r="G35" s="13">
        <f>'[1]Лицевые счета домов свод'!G2053</f>
        <v>0</v>
      </c>
      <c r="H35" s="13">
        <f>'[1]Лицевые счета домов свод'!H2053</f>
        <v>0</v>
      </c>
      <c r="I35" s="13">
        <f>'[1]Лицевые счета домов свод'!I2053</f>
        <v>0</v>
      </c>
      <c r="J35" s="13">
        <f>'[1]Лицевые счета домов свод'!J2053</f>
        <v>0</v>
      </c>
      <c r="K35" s="13">
        <f>'[1]Лицевые счета домов свод'!K2053</f>
        <v>0</v>
      </c>
      <c r="L35" s="3"/>
    </row>
    <row r="36" spans="1:12" ht="61.5" customHeight="1">
      <c r="A36" s="8"/>
      <c r="B36" s="18" t="s">
        <v>43</v>
      </c>
      <c r="C36" s="18"/>
      <c r="D36" s="18"/>
      <c r="E36" s="18">
        <f>SUM(E23:E32)+E12+E22</f>
        <v>34729.9</v>
      </c>
      <c r="F36" s="18">
        <f>SUM(F23:F32)+F12+F22</f>
        <v>-82330.47188</v>
      </c>
      <c r="G36" s="18">
        <f>SUM(G23:G32)+G12+G22</f>
        <v>525184.9504</v>
      </c>
      <c r="H36" s="19">
        <f>SUM(H23:H32)+H12+H22</f>
        <v>493834.3300000001</v>
      </c>
      <c r="I36" s="19">
        <f>SUM(I23:I32)+I12+I22</f>
        <v>529428.6572199999</v>
      </c>
      <c r="J36" s="19">
        <f>SUM(J23:J32)+J12+J22</f>
        <v>-117924.79909999997</v>
      </c>
      <c r="K36" s="19">
        <f>SUM(K23:K32)+K12+K22</f>
        <v>66080.5204</v>
      </c>
      <c r="L36" s="8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6:D36"/>
  </mergeCells>
  <printOptions/>
  <pageMargins left="0.25" right="0.25" top="0.75" bottom="0.3" header="0.3" footer="0.511805555555555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22"/>
  <sheetViews>
    <sheetView zoomScale="75" zoomScaleNormal="75" workbookViewId="0" topLeftCell="A13">
      <selection activeCell="C31" sqref="C31"/>
    </sheetView>
  </sheetViews>
  <sheetFormatPr defaultColWidth="12.57421875" defaultRowHeight="12.75"/>
  <cols>
    <col min="1" max="1" width="18.140625" style="1" customWidth="1"/>
    <col min="2" max="2" width="88.57421875" style="1" customWidth="1"/>
    <col min="3" max="3" width="61.140625" style="1" customWidth="1"/>
    <col min="4" max="4" width="69.8515625" style="1" customWidth="1"/>
    <col min="5" max="255" width="11.57421875" style="0" customWidth="1"/>
    <col min="256" max="16384" width="11.57421875" style="0" customWidth="1"/>
  </cols>
  <sheetData>
    <row r="2" spans="1:4" s="21" customFormat="1" ht="42" customHeight="1">
      <c r="A2" s="20" t="s">
        <v>44</v>
      </c>
      <c r="B2" s="20"/>
      <c r="C2" s="20"/>
      <c r="D2" s="20"/>
    </row>
    <row r="3" spans="1:4" ht="12.75">
      <c r="A3" s="22" t="s">
        <v>1</v>
      </c>
      <c r="B3" s="23" t="s">
        <v>45</v>
      </c>
      <c r="C3" s="23" t="s">
        <v>2</v>
      </c>
      <c r="D3" s="23" t="s">
        <v>46</v>
      </c>
    </row>
    <row r="4" spans="1:4" ht="54.75" customHeight="1">
      <c r="A4" s="24">
        <v>1</v>
      </c>
      <c r="B4" s="25" t="s">
        <v>47</v>
      </c>
      <c r="C4" s="25" t="s">
        <v>48</v>
      </c>
      <c r="D4" s="25" t="s">
        <v>49</v>
      </c>
    </row>
    <row r="5" spans="1:4" ht="34.5" customHeight="1">
      <c r="A5" s="26" t="s">
        <v>50</v>
      </c>
      <c r="B5" s="26"/>
      <c r="C5" s="26"/>
      <c r="D5" s="26"/>
    </row>
    <row r="6" spans="1:4" ht="12.75">
      <c r="A6" s="22" t="s">
        <v>1</v>
      </c>
      <c r="B6" s="23" t="s">
        <v>45</v>
      </c>
      <c r="C6" s="23" t="s">
        <v>2</v>
      </c>
      <c r="D6" s="23" t="s">
        <v>46</v>
      </c>
    </row>
    <row r="7" spans="1:4" ht="84" customHeight="1">
      <c r="A7" s="24">
        <v>1</v>
      </c>
      <c r="B7" s="25" t="s">
        <v>51</v>
      </c>
      <c r="C7" s="25" t="s">
        <v>48</v>
      </c>
      <c r="D7" s="25" t="s">
        <v>52</v>
      </c>
    </row>
    <row r="8" spans="1:4" ht="49.5" customHeight="1">
      <c r="A8" s="26" t="s">
        <v>53</v>
      </c>
      <c r="B8" s="26"/>
      <c r="C8" s="26"/>
      <c r="D8" s="26"/>
    </row>
    <row r="9" spans="1:4" ht="12.75">
      <c r="A9" s="22" t="s">
        <v>1</v>
      </c>
      <c r="B9" s="23" t="s">
        <v>45</v>
      </c>
      <c r="C9" s="23" t="s">
        <v>2</v>
      </c>
      <c r="D9" s="23" t="s">
        <v>46</v>
      </c>
    </row>
    <row r="10" spans="1:4" ht="12.75">
      <c r="A10" s="24">
        <v>1</v>
      </c>
      <c r="B10" s="24" t="s">
        <v>54</v>
      </c>
      <c r="C10" s="25" t="s">
        <v>48</v>
      </c>
      <c r="D10" s="24" t="s">
        <v>55</v>
      </c>
    </row>
    <row r="11" spans="1:4" ht="12.75">
      <c r="A11" s="24">
        <v>2</v>
      </c>
      <c r="B11" s="27" t="s">
        <v>56</v>
      </c>
      <c r="C11" s="25" t="s">
        <v>48</v>
      </c>
      <c r="D11" s="25"/>
    </row>
    <row r="12" spans="1:4" ht="55.5" customHeight="1">
      <c r="A12" s="26" t="s">
        <v>57</v>
      </c>
      <c r="B12" s="26"/>
      <c r="C12" s="26"/>
      <c r="D12" s="26"/>
    </row>
    <row r="13" spans="1:4" ht="12.75">
      <c r="A13" s="22" t="s">
        <v>1</v>
      </c>
      <c r="B13" s="23" t="s">
        <v>45</v>
      </c>
      <c r="C13" s="23" t="s">
        <v>2</v>
      </c>
      <c r="D13" s="23" t="s">
        <v>46</v>
      </c>
    </row>
    <row r="14" spans="1:4" ht="87.75" customHeight="1">
      <c r="A14" s="24">
        <v>1</v>
      </c>
      <c r="B14" s="25" t="s">
        <v>58</v>
      </c>
      <c r="C14" s="25" t="s">
        <v>48</v>
      </c>
      <c r="D14" s="24"/>
    </row>
    <row r="15" spans="1:4" ht="51" customHeight="1">
      <c r="A15" s="26" t="s">
        <v>59</v>
      </c>
      <c r="B15" s="26"/>
      <c r="C15" s="26"/>
      <c r="D15" s="26"/>
    </row>
    <row r="16" spans="1:4" ht="12.75">
      <c r="A16" s="22" t="s">
        <v>1</v>
      </c>
      <c r="B16" s="23" t="s">
        <v>45</v>
      </c>
      <c r="C16" s="23" t="s">
        <v>2</v>
      </c>
      <c r="D16" s="23" t="s">
        <v>46</v>
      </c>
    </row>
    <row r="17" spans="1:4" ht="106.5" customHeight="1">
      <c r="A17" s="24">
        <v>1</v>
      </c>
      <c r="B17" s="28" t="s">
        <v>60</v>
      </c>
      <c r="C17" s="25" t="s">
        <v>48</v>
      </c>
      <c r="D17" s="24"/>
    </row>
    <row r="18" spans="1:4" ht="42" customHeight="1">
      <c r="A18" s="26" t="s">
        <v>61</v>
      </c>
      <c r="B18" s="26"/>
      <c r="C18" s="26"/>
      <c r="D18" s="26"/>
    </row>
    <row r="19" spans="1:4" ht="12.75">
      <c r="A19" s="22" t="s">
        <v>1</v>
      </c>
      <c r="B19" s="23" t="s">
        <v>45</v>
      </c>
      <c r="C19" s="23" t="s">
        <v>2</v>
      </c>
      <c r="D19" s="23" t="s">
        <v>46</v>
      </c>
    </row>
    <row r="20" spans="1:4" ht="127.5" customHeight="1">
      <c r="A20" s="24">
        <v>1</v>
      </c>
      <c r="B20" s="28" t="s">
        <v>62</v>
      </c>
      <c r="C20" s="25" t="s">
        <v>48</v>
      </c>
      <c r="D20" s="27" t="s">
        <v>63</v>
      </c>
    </row>
    <row r="21" spans="1:4" ht="89.25" customHeight="1">
      <c r="A21" s="24">
        <v>2</v>
      </c>
      <c r="B21" s="28" t="s">
        <v>64</v>
      </c>
      <c r="C21" s="25" t="s">
        <v>48</v>
      </c>
      <c r="D21" s="25"/>
    </row>
    <row r="22" spans="1:4" ht="55.5" customHeight="1">
      <c r="A22" s="24">
        <v>3</v>
      </c>
      <c r="B22" s="27" t="s">
        <v>65</v>
      </c>
      <c r="C22" s="25" t="s">
        <v>48</v>
      </c>
      <c r="D22" s="25" t="s">
        <v>66</v>
      </c>
    </row>
  </sheetData>
  <sheetProtection selectLockedCells="1" selectUnlockedCells="1"/>
  <mergeCells count="6">
    <mergeCell ref="A2:D2"/>
    <mergeCell ref="A5:D5"/>
    <mergeCell ref="A8:D8"/>
    <mergeCell ref="A12:D12"/>
    <mergeCell ref="A15:D15"/>
    <mergeCell ref="A18:D18"/>
  </mergeCells>
  <printOptions/>
  <pageMargins left="0.7875" right="0.7875" top="1.0527777777777778" bottom="1.0527777777777778" header="0.7875" footer="0.7875"/>
  <pageSetup horizontalDpi="300" verticalDpi="300" orientation="portrait" paperSize="9" scale="36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51"/>
  <sheetViews>
    <sheetView tabSelected="1" zoomScale="75" zoomScaleNormal="75" workbookViewId="0" topLeftCell="A49">
      <selection activeCell="C61" sqref="C61"/>
    </sheetView>
  </sheetViews>
  <sheetFormatPr defaultColWidth="12.57421875" defaultRowHeight="12.75"/>
  <cols>
    <col min="1" max="1" width="15.57421875" style="29" customWidth="1"/>
    <col min="2" max="2" width="92.8515625" style="30" customWidth="1"/>
    <col min="3" max="3" width="68.421875" style="29" customWidth="1"/>
    <col min="4" max="4" width="66.140625" style="29" customWidth="1"/>
    <col min="5" max="255" width="11.57421875" style="31" customWidth="1"/>
    <col min="256" max="16384" width="11.57421875" style="0" customWidth="1"/>
  </cols>
  <sheetData>
    <row r="2" spans="1:4" ht="42" customHeight="1">
      <c r="A2" s="20" t="s">
        <v>67</v>
      </c>
      <c r="B2" s="20"/>
      <c r="C2" s="20"/>
      <c r="D2" s="20"/>
    </row>
    <row r="3" spans="1:4" ht="12.75">
      <c r="A3" s="22" t="s">
        <v>1</v>
      </c>
      <c r="B3" s="22" t="s">
        <v>45</v>
      </c>
      <c r="C3" s="22" t="s">
        <v>2</v>
      </c>
      <c r="D3" s="22" t="s">
        <v>46</v>
      </c>
    </row>
    <row r="4" spans="1:4" ht="60.75" customHeight="1">
      <c r="A4" s="28">
        <v>1</v>
      </c>
      <c r="B4" s="28" t="s">
        <v>68</v>
      </c>
      <c r="C4" s="25" t="s">
        <v>48</v>
      </c>
      <c r="D4" s="28"/>
    </row>
    <row r="5" spans="1:4" ht="57" customHeight="1">
      <c r="A5" s="28">
        <v>2</v>
      </c>
      <c r="B5" s="28" t="s">
        <v>69</v>
      </c>
      <c r="C5" s="25" t="s">
        <v>48</v>
      </c>
      <c r="D5" s="25"/>
    </row>
    <row r="6" spans="1:4" ht="44.25" customHeight="1">
      <c r="A6" s="20" t="s">
        <v>70</v>
      </c>
      <c r="B6" s="20"/>
      <c r="C6" s="20"/>
      <c r="D6" s="20"/>
    </row>
    <row r="7" spans="1:4" ht="12.75">
      <c r="A7" s="22" t="s">
        <v>1</v>
      </c>
      <c r="B7" s="22" t="s">
        <v>45</v>
      </c>
      <c r="C7" s="22" t="s">
        <v>2</v>
      </c>
      <c r="D7" s="22" t="s">
        <v>46</v>
      </c>
    </row>
    <row r="8" spans="1:4" ht="74.25" customHeight="1">
      <c r="A8" s="28">
        <v>1</v>
      </c>
      <c r="B8" s="28" t="s">
        <v>69</v>
      </c>
      <c r="C8" s="25" t="s">
        <v>48</v>
      </c>
      <c r="D8" s="25"/>
    </row>
    <row r="9" spans="1:4" ht="75.75" customHeight="1">
      <c r="A9" s="28">
        <v>2</v>
      </c>
      <c r="B9" s="28" t="s">
        <v>68</v>
      </c>
      <c r="C9" s="25" t="s">
        <v>48</v>
      </c>
      <c r="D9" s="25"/>
    </row>
    <row r="10" spans="1:4" s="33" customFormat="1" ht="48" customHeight="1">
      <c r="A10" s="32" t="s">
        <v>71</v>
      </c>
      <c r="B10" s="32"/>
      <c r="C10" s="32"/>
      <c r="D10" s="32"/>
    </row>
    <row r="11" spans="1:4" ht="12.75">
      <c r="A11" s="22" t="s">
        <v>1</v>
      </c>
      <c r="B11" s="22" t="s">
        <v>45</v>
      </c>
      <c r="C11" s="22" t="s">
        <v>2</v>
      </c>
      <c r="D11" s="22" t="s">
        <v>46</v>
      </c>
    </row>
    <row r="12" spans="1:4" ht="64.5" customHeight="1">
      <c r="A12" s="28">
        <v>1</v>
      </c>
      <c r="B12" s="28" t="s">
        <v>69</v>
      </c>
      <c r="C12" s="25" t="s">
        <v>48</v>
      </c>
      <c r="D12" s="25"/>
    </row>
    <row r="13" spans="1:4" ht="64.5" customHeight="1">
      <c r="A13" s="28">
        <v>2</v>
      </c>
      <c r="B13" s="34" t="s">
        <v>68</v>
      </c>
      <c r="C13" s="25" t="s">
        <v>48</v>
      </c>
      <c r="D13" s="25"/>
    </row>
    <row r="14" spans="1:4" s="33" customFormat="1" ht="42" customHeight="1">
      <c r="A14" s="32" t="s">
        <v>50</v>
      </c>
      <c r="B14" s="32"/>
      <c r="C14" s="32"/>
      <c r="D14" s="32"/>
    </row>
    <row r="15" spans="1:4" ht="12.75">
      <c r="A15" s="22" t="s">
        <v>1</v>
      </c>
      <c r="B15" s="22" t="s">
        <v>45</v>
      </c>
      <c r="C15" s="22" t="s">
        <v>2</v>
      </c>
      <c r="D15" s="22" t="s">
        <v>46</v>
      </c>
    </row>
    <row r="16" spans="1:4" ht="48.75" customHeight="1">
      <c r="A16" s="28">
        <v>1</v>
      </c>
      <c r="B16" s="25" t="s">
        <v>72</v>
      </c>
      <c r="C16" s="25" t="s">
        <v>48</v>
      </c>
      <c r="D16" s="25" t="s">
        <v>73</v>
      </c>
    </row>
    <row r="17" spans="1:4" ht="76.5" customHeight="1">
      <c r="A17" s="28">
        <v>2</v>
      </c>
      <c r="B17" s="34" t="s">
        <v>74</v>
      </c>
      <c r="C17" s="25" t="s">
        <v>48</v>
      </c>
      <c r="D17" s="28"/>
    </row>
    <row r="18" spans="1:4" ht="72" customHeight="1">
      <c r="A18" s="28">
        <v>3</v>
      </c>
      <c r="B18" s="28" t="s">
        <v>68</v>
      </c>
      <c r="C18" s="25" t="s">
        <v>48</v>
      </c>
      <c r="D18" s="28"/>
    </row>
    <row r="19" spans="1:4" s="33" customFormat="1" ht="47.25" customHeight="1">
      <c r="A19" s="32" t="s">
        <v>75</v>
      </c>
      <c r="B19" s="32"/>
      <c r="C19" s="32"/>
      <c r="D19" s="32"/>
    </row>
    <row r="20" spans="1:4" ht="12.75">
      <c r="A20" s="22" t="s">
        <v>1</v>
      </c>
      <c r="B20" s="22" t="s">
        <v>45</v>
      </c>
      <c r="C20" s="22" t="s">
        <v>2</v>
      </c>
      <c r="D20" s="22" t="s">
        <v>46</v>
      </c>
    </row>
    <row r="21" spans="1:4" ht="111.75" customHeight="1">
      <c r="A21" s="28">
        <v>1</v>
      </c>
      <c r="B21" s="25" t="s">
        <v>76</v>
      </c>
      <c r="C21" s="25" t="s">
        <v>48</v>
      </c>
      <c r="D21" s="25"/>
    </row>
    <row r="22" spans="1:4" ht="69" customHeight="1">
      <c r="A22" s="28">
        <v>2</v>
      </c>
      <c r="B22" s="28" t="s">
        <v>68</v>
      </c>
      <c r="C22" s="25" t="s">
        <v>48</v>
      </c>
      <c r="D22" s="28"/>
    </row>
    <row r="23" spans="1:4" ht="72.75" customHeight="1">
      <c r="A23" s="28">
        <v>3</v>
      </c>
      <c r="B23" s="34" t="s">
        <v>74</v>
      </c>
      <c r="C23" s="25" t="s">
        <v>48</v>
      </c>
      <c r="D23" s="28"/>
    </row>
    <row r="24" spans="1:4" ht="55.5" customHeight="1">
      <c r="A24" s="28">
        <v>4</v>
      </c>
      <c r="B24" s="35" t="s">
        <v>77</v>
      </c>
      <c r="C24" s="25" t="s">
        <v>48</v>
      </c>
      <c r="D24" s="25"/>
    </row>
    <row r="25" spans="1:4" ht="58.5" customHeight="1">
      <c r="A25" s="20" t="s">
        <v>78</v>
      </c>
      <c r="B25" s="20"/>
      <c r="C25" s="20"/>
      <c r="D25" s="20"/>
    </row>
    <row r="26" spans="1:4" ht="12.75">
      <c r="A26" s="22" t="s">
        <v>1</v>
      </c>
      <c r="B26" s="22" t="s">
        <v>45</v>
      </c>
      <c r="C26" s="22" t="s">
        <v>2</v>
      </c>
      <c r="D26" s="22" t="s">
        <v>46</v>
      </c>
    </row>
    <row r="27" spans="1:4" ht="58.5" customHeight="1">
      <c r="A27" s="28">
        <v>1</v>
      </c>
      <c r="B27" s="28" t="s">
        <v>69</v>
      </c>
      <c r="C27" s="25" t="s">
        <v>48</v>
      </c>
      <c r="D27" s="25"/>
    </row>
    <row r="28" spans="1:4" ht="57" customHeight="1">
      <c r="A28" s="20" t="s">
        <v>53</v>
      </c>
      <c r="B28" s="20"/>
      <c r="C28" s="20"/>
      <c r="D28" s="20"/>
    </row>
    <row r="29" spans="1:4" ht="12.75">
      <c r="A29" s="22" t="s">
        <v>1</v>
      </c>
      <c r="B29" s="22" t="s">
        <v>45</v>
      </c>
      <c r="C29" s="22" t="s">
        <v>2</v>
      </c>
      <c r="D29" s="22" t="s">
        <v>46</v>
      </c>
    </row>
    <row r="30" spans="1:4" ht="12.75">
      <c r="A30" s="28">
        <v>1</v>
      </c>
      <c r="B30" s="28" t="s">
        <v>69</v>
      </c>
      <c r="C30" s="25" t="s">
        <v>48</v>
      </c>
      <c r="D30" s="25"/>
    </row>
    <row r="31" spans="1:4" ht="36.75" customHeight="1">
      <c r="A31" s="20" t="s">
        <v>57</v>
      </c>
      <c r="B31" s="20"/>
      <c r="C31" s="20"/>
      <c r="D31" s="20"/>
    </row>
    <row r="32" spans="1:4" ht="12.75">
      <c r="A32" s="22" t="s">
        <v>1</v>
      </c>
      <c r="B32" s="22" t="s">
        <v>45</v>
      </c>
      <c r="C32" s="22" t="s">
        <v>2</v>
      </c>
      <c r="D32" s="22" t="s">
        <v>46</v>
      </c>
    </row>
    <row r="33" spans="1:4" ht="69" customHeight="1">
      <c r="A33" s="28">
        <v>1</v>
      </c>
      <c r="B33" s="28" t="s">
        <v>69</v>
      </c>
      <c r="C33" s="25" t="s">
        <v>48</v>
      </c>
      <c r="D33" s="25"/>
    </row>
    <row r="34" spans="1:4" ht="43.5" customHeight="1">
      <c r="A34" s="20" t="s">
        <v>79</v>
      </c>
      <c r="B34" s="20"/>
      <c r="C34" s="20"/>
      <c r="D34" s="20"/>
    </row>
    <row r="35" spans="1:4" ht="12.75">
      <c r="A35" s="22" t="s">
        <v>1</v>
      </c>
      <c r="B35" s="22" t="s">
        <v>45</v>
      </c>
      <c r="C35" s="22" t="s">
        <v>2</v>
      </c>
      <c r="D35" s="22" t="s">
        <v>46</v>
      </c>
    </row>
    <row r="36" spans="1:4" ht="55.5" customHeight="1">
      <c r="A36" s="28">
        <v>1</v>
      </c>
      <c r="B36" s="28" t="s">
        <v>54</v>
      </c>
      <c r="C36" s="25" t="s">
        <v>48</v>
      </c>
      <c r="D36" s="25" t="s">
        <v>80</v>
      </c>
    </row>
    <row r="37" spans="1:4" ht="48" customHeight="1">
      <c r="A37" s="28">
        <v>2</v>
      </c>
      <c r="B37" s="28" t="s">
        <v>81</v>
      </c>
      <c r="C37" s="25" t="s">
        <v>48</v>
      </c>
      <c r="D37" s="25"/>
    </row>
    <row r="38" spans="1:4" ht="61.5" customHeight="1">
      <c r="A38" s="28">
        <v>3</v>
      </c>
      <c r="B38" s="28" t="s">
        <v>69</v>
      </c>
      <c r="C38" s="25" t="s">
        <v>48</v>
      </c>
      <c r="D38" s="25"/>
    </row>
    <row r="39" spans="1:4" ht="42" customHeight="1">
      <c r="A39" s="20" t="s">
        <v>82</v>
      </c>
      <c r="B39" s="20"/>
      <c r="C39" s="20"/>
      <c r="D39" s="20"/>
    </row>
    <row r="40" spans="1:4" ht="12.75">
      <c r="A40" s="22" t="s">
        <v>1</v>
      </c>
      <c r="B40" s="22" t="s">
        <v>45</v>
      </c>
      <c r="C40" s="22" t="s">
        <v>2</v>
      </c>
      <c r="D40" s="22" t="s">
        <v>46</v>
      </c>
    </row>
    <row r="41" spans="1:4" ht="72" customHeight="1">
      <c r="A41" s="28">
        <v>1</v>
      </c>
      <c r="B41" s="28" t="s">
        <v>69</v>
      </c>
      <c r="C41" s="25" t="s">
        <v>48</v>
      </c>
      <c r="D41" s="25"/>
    </row>
    <row r="42" spans="1:4" ht="51" customHeight="1">
      <c r="A42" s="28">
        <v>2</v>
      </c>
      <c r="B42" s="28" t="s">
        <v>83</v>
      </c>
      <c r="C42" s="25" t="s">
        <v>48</v>
      </c>
      <c r="D42" s="25"/>
    </row>
    <row r="43" spans="1:4" ht="36" customHeight="1">
      <c r="A43" s="20" t="s">
        <v>59</v>
      </c>
      <c r="B43" s="20"/>
      <c r="C43" s="20"/>
      <c r="D43" s="20"/>
    </row>
    <row r="44" spans="1:4" ht="12.75">
      <c r="A44" s="22" t="s">
        <v>1</v>
      </c>
      <c r="B44" s="22" t="s">
        <v>45</v>
      </c>
      <c r="C44" s="22" t="s">
        <v>2</v>
      </c>
      <c r="D44" s="22" t="s">
        <v>46</v>
      </c>
    </row>
    <row r="45" spans="1:4" ht="12.75">
      <c r="A45" s="28">
        <v>1</v>
      </c>
      <c r="B45" s="28" t="s">
        <v>84</v>
      </c>
      <c r="C45" s="25" t="s">
        <v>48</v>
      </c>
      <c r="D45" s="25"/>
    </row>
    <row r="46" spans="1:4" ht="12.75">
      <c r="A46" s="28">
        <v>2</v>
      </c>
      <c r="B46" s="28" t="s">
        <v>85</v>
      </c>
      <c r="C46" s="25" t="s">
        <v>48</v>
      </c>
      <c r="D46" s="25"/>
    </row>
    <row r="47" spans="1:4" ht="12.75">
      <c r="A47" s="28">
        <v>3</v>
      </c>
      <c r="B47" s="28" t="s">
        <v>54</v>
      </c>
      <c r="C47" s="25" t="s">
        <v>48</v>
      </c>
      <c r="D47" s="28" t="s">
        <v>86</v>
      </c>
    </row>
    <row r="48" spans="1:4" ht="12.75">
      <c r="A48" s="28">
        <v>4</v>
      </c>
      <c r="B48" s="28" t="s">
        <v>69</v>
      </c>
      <c r="C48" s="25" t="s">
        <v>48</v>
      </c>
      <c r="D48" s="25"/>
    </row>
    <row r="49" spans="1:4" ht="49.5" customHeight="1">
      <c r="A49" s="20" t="s">
        <v>61</v>
      </c>
      <c r="B49" s="20"/>
      <c r="C49" s="20"/>
      <c r="D49" s="20"/>
    </row>
    <row r="50" spans="1:4" ht="12.75">
      <c r="A50" s="22" t="s">
        <v>1</v>
      </c>
      <c r="B50" s="22" t="s">
        <v>45</v>
      </c>
      <c r="C50" s="22" t="s">
        <v>2</v>
      </c>
      <c r="D50" s="22" t="s">
        <v>46</v>
      </c>
    </row>
    <row r="51" spans="1:4" ht="80.25" customHeight="1">
      <c r="A51" s="28">
        <v>1</v>
      </c>
      <c r="B51" s="28" t="s">
        <v>69</v>
      </c>
      <c r="C51" s="25" t="s">
        <v>48</v>
      </c>
      <c r="D51" s="25"/>
    </row>
  </sheetData>
  <sheetProtection selectLockedCells="1" selectUnlockedCells="1"/>
  <mergeCells count="12">
    <mergeCell ref="A2:D2"/>
    <mergeCell ref="A6:D6"/>
    <mergeCell ref="A10:D10"/>
    <mergeCell ref="A14:D14"/>
    <mergeCell ref="A19:D19"/>
    <mergeCell ref="A25:D25"/>
    <mergeCell ref="A28:D28"/>
    <mergeCell ref="A31:D31"/>
    <mergeCell ref="A34:D34"/>
    <mergeCell ref="A39:D39"/>
    <mergeCell ref="A43:D43"/>
    <mergeCell ref="A49:D49"/>
  </mergeCells>
  <printOptions/>
  <pageMargins left="0.7875" right="0.7875" top="1.0527777777777778" bottom="1.0527777777777778" header="0.7875" footer="0.7875"/>
  <pageSetup horizontalDpi="300" verticalDpi="300" orientation="portrait" paperSize="9" scale="3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2018-01-24T07:43:31Z</cp:lastPrinted>
  <dcterms:modified xsi:type="dcterms:W3CDTF">2022-04-04T11:42:29Z</dcterms:modified>
  <cp:category/>
  <cp:version/>
  <cp:contentType/>
  <cp:contentStatus/>
  <cp:revision>433</cp:revision>
</cp:coreProperties>
</file>